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NNuke Website UPLOADS\Expense Report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Sheet1!$A$1:$K$153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K146" i="1"/>
  <c r="K138" i="1"/>
  <c r="K130" i="1"/>
  <c r="K122" i="1"/>
  <c r="K114" i="1"/>
  <c r="E38" i="1"/>
  <c r="K141" i="1"/>
  <c r="I141" i="1"/>
  <c r="F141" i="1"/>
  <c r="D141" i="1"/>
  <c r="C141" i="1"/>
  <c r="D147" i="1"/>
  <c r="D146" i="1"/>
  <c r="D145" i="1"/>
  <c r="D136" i="1"/>
  <c r="D134" i="1"/>
  <c r="D133" i="1"/>
  <c r="D128" i="1"/>
  <c r="D126" i="1"/>
  <c r="D125" i="1"/>
  <c r="D120" i="1"/>
  <c r="D119" i="1"/>
  <c r="D118" i="1"/>
  <c r="D117" i="1"/>
  <c r="K152" i="1"/>
  <c r="I152" i="1"/>
  <c r="F152" i="1"/>
  <c r="D152" i="1"/>
  <c r="C152" i="1"/>
  <c r="K151" i="1"/>
  <c r="I151" i="1"/>
  <c r="F151" i="1"/>
  <c r="D151" i="1"/>
  <c r="C151" i="1"/>
  <c r="K150" i="1"/>
  <c r="I150" i="1"/>
  <c r="F150" i="1"/>
  <c r="D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C147" i="1"/>
  <c r="I146" i="1"/>
  <c r="F146" i="1"/>
  <c r="C146" i="1"/>
  <c r="K145" i="1"/>
  <c r="I145" i="1"/>
  <c r="F145" i="1"/>
  <c r="C145" i="1"/>
  <c r="K144" i="1"/>
  <c r="I144" i="1"/>
  <c r="F144" i="1"/>
  <c r="D144" i="1"/>
  <c r="C144" i="1"/>
  <c r="K143" i="1"/>
  <c r="I143" i="1"/>
  <c r="F143" i="1"/>
  <c r="D143" i="1"/>
  <c r="C143" i="1"/>
  <c r="K142" i="1"/>
  <c r="I142" i="1"/>
  <c r="F142" i="1"/>
  <c r="D142" i="1"/>
  <c r="C142" i="1"/>
  <c r="K140" i="1"/>
  <c r="I140" i="1"/>
  <c r="F140" i="1"/>
  <c r="D140" i="1"/>
  <c r="C140" i="1"/>
  <c r="K139" i="1"/>
  <c r="I139" i="1"/>
  <c r="F139" i="1"/>
  <c r="D139" i="1"/>
  <c r="C139" i="1"/>
  <c r="I138" i="1"/>
  <c r="F138" i="1"/>
  <c r="D138" i="1"/>
  <c r="C138" i="1"/>
  <c r="K137" i="1"/>
  <c r="I137" i="1"/>
  <c r="F137" i="1"/>
  <c r="D137" i="1"/>
  <c r="C137" i="1"/>
  <c r="K136" i="1"/>
  <c r="I136" i="1"/>
  <c r="F136" i="1"/>
  <c r="C136" i="1"/>
  <c r="K135" i="1"/>
  <c r="I135" i="1"/>
  <c r="F135" i="1"/>
  <c r="D135" i="1"/>
  <c r="C135" i="1"/>
  <c r="K134" i="1"/>
  <c r="I134" i="1"/>
  <c r="F134" i="1"/>
  <c r="C134" i="1"/>
  <c r="K133" i="1"/>
  <c r="I133" i="1"/>
  <c r="F133" i="1"/>
  <c r="C133" i="1"/>
  <c r="K132" i="1"/>
  <c r="I132" i="1"/>
  <c r="F132" i="1"/>
  <c r="D132" i="1"/>
  <c r="C132" i="1"/>
  <c r="K131" i="1"/>
  <c r="I131" i="1"/>
  <c r="F131" i="1"/>
  <c r="D131" i="1"/>
  <c r="C131" i="1"/>
  <c r="I130" i="1"/>
  <c r="F130" i="1"/>
  <c r="D130" i="1"/>
  <c r="C130" i="1"/>
  <c r="K129" i="1"/>
  <c r="I129" i="1"/>
  <c r="F129" i="1"/>
  <c r="D129" i="1"/>
  <c r="C129" i="1"/>
  <c r="K128" i="1"/>
  <c r="I128" i="1"/>
  <c r="F128" i="1"/>
  <c r="C128" i="1"/>
  <c r="K127" i="1"/>
  <c r="I127" i="1"/>
  <c r="F127" i="1"/>
  <c r="D127" i="1"/>
  <c r="C127" i="1"/>
  <c r="K126" i="1"/>
  <c r="I126" i="1"/>
  <c r="F126" i="1"/>
  <c r="C126" i="1"/>
  <c r="K125" i="1"/>
  <c r="I125" i="1"/>
  <c r="F125" i="1"/>
  <c r="C125" i="1"/>
  <c r="K124" i="1"/>
  <c r="I124" i="1"/>
  <c r="F124" i="1"/>
  <c r="D124" i="1"/>
  <c r="C124" i="1"/>
  <c r="K123" i="1"/>
  <c r="I123" i="1"/>
  <c r="F123" i="1"/>
  <c r="D123" i="1"/>
  <c r="C123" i="1"/>
  <c r="I122" i="1"/>
  <c r="F122" i="1"/>
  <c r="D122" i="1"/>
  <c r="C122" i="1"/>
  <c r="K121" i="1"/>
  <c r="I121" i="1"/>
  <c r="F121" i="1"/>
  <c r="D121" i="1"/>
  <c r="C121" i="1"/>
  <c r="K120" i="1"/>
  <c r="I120" i="1"/>
  <c r="F120" i="1"/>
  <c r="C120" i="1"/>
  <c r="K119" i="1"/>
  <c r="I119" i="1"/>
  <c r="F119" i="1"/>
  <c r="C119" i="1"/>
  <c r="K118" i="1"/>
  <c r="I118" i="1"/>
  <c r="F118" i="1"/>
  <c r="C118" i="1"/>
  <c r="K117" i="1"/>
  <c r="I117" i="1"/>
  <c r="F117" i="1"/>
  <c r="C117" i="1"/>
  <c r="K116" i="1"/>
  <c r="I116" i="1"/>
  <c r="F116" i="1"/>
  <c r="D116" i="1"/>
  <c r="C116" i="1"/>
  <c r="K115" i="1"/>
  <c r="I115" i="1"/>
  <c r="F115" i="1"/>
  <c r="D115" i="1"/>
  <c r="C115" i="1"/>
  <c r="I114" i="1"/>
  <c r="F114" i="1"/>
  <c r="D114" i="1"/>
  <c r="C114" i="1"/>
  <c r="K113" i="1"/>
  <c r="I113" i="1"/>
  <c r="F113" i="1"/>
  <c r="D113" i="1"/>
  <c r="C113" i="1"/>
  <c r="G38" i="1" l="1"/>
  <c r="E141" i="1"/>
  <c r="G141" i="1" s="1"/>
  <c r="C10" i="1"/>
  <c r="E10" i="1" s="1"/>
  <c r="C28" i="1"/>
  <c r="G10" i="1" l="1"/>
  <c r="E113" i="1"/>
  <c r="G113" i="1" s="1"/>
  <c r="E48" i="1"/>
  <c r="G48" i="1" l="1"/>
  <c r="E151" i="1"/>
  <c r="G151" i="1" s="1"/>
  <c r="E32" i="1"/>
  <c r="E135" i="1" s="1"/>
  <c r="G135" i="1" s="1"/>
  <c r="G32" i="1" l="1"/>
  <c r="K102" i="1" l="1"/>
  <c r="I102" i="1"/>
  <c r="G102" i="1"/>
  <c r="F102" i="1"/>
  <c r="D102" i="1"/>
  <c r="C102" i="1"/>
  <c r="C112" i="1" l="1"/>
  <c r="C153" i="1" s="1"/>
  <c r="E39" i="1" l="1"/>
  <c r="G39" i="1" l="1"/>
  <c r="E142" i="1"/>
  <c r="G142" i="1" s="1"/>
  <c r="K112" i="1"/>
  <c r="I112" i="1"/>
  <c r="F112" i="1"/>
  <c r="D112" i="1"/>
  <c r="K153" i="1" l="1"/>
  <c r="J153" i="1"/>
  <c r="I153" i="1"/>
  <c r="H153" i="1"/>
  <c r="F153" i="1"/>
  <c r="D153" i="1"/>
  <c r="E153" i="1" l="1"/>
  <c r="D50" i="1"/>
  <c r="C50" i="1"/>
  <c r="E50" i="1" l="1"/>
  <c r="H102" i="1"/>
  <c r="E102" i="1" l="1"/>
  <c r="E9" i="1"/>
  <c r="E112" i="1" s="1"/>
  <c r="G112" i="1" s="1"/>
  <c r="E11" i="1"/>
  <c r="E114" i="1" s="1"/>
  <c r="G114" i="1" s="1"/>
  <c r="E12" i="1"/>
  <c r="E115" i="1" s="1"/>
  <c r="G115" i="1" s="1"/>
  <c r="E13" i="1"/>
  <c r="E116" i="1" s="1"/>
  <c r="G116" i="1" s="1"/>
  <c r="E14" i="1"/>
  <c r="E117" i="1" s="1"/>
  <c r="G117" i="1" s="1"/>
  <c r="E15" i="1"/>
  <c r="E118" i="1" s="1"/>
  <c r="G118" i="1" s="1"/>
  <c r="E16" i="1"/>
  <c r="E119" i="1" s="1"/>
  <c r="G119" i="1" s="1"/>
  <c r="E17" i="1"/>
  <c r="E120" i="1" s="1"/>
  <c r="G120" i="1" s="1"/>
  <c r="E18" i="1"/>
  <c r="E121" i="1" s="1"/>
  <c r="G121" i="1" s="1"/>
  <c r="E19" i="1"/>
  <c r="E122" i="1" s="1"/>
  <c r="G122" i="1" s="1"/>
  <c r="E20" i="1"/>
  <c r="E123" i="1" s="1"/>
  <c r="G123" i="1" s="1"/>
  <c r="E21" i="1"/>
  <c r="E124" i="1" s="1"/>
  <c r="G124" i="1" s="1"/>
  <c r="E22" i="1"/>
  <c r="E125" i="1" s="1"/>
  <c r="G125" i="1" s="1"/>
  <c r="E23" i="1"/>
  <c r="E126" i="1" s="1"/>
  <c r="G126" i="1" s="1"/>
  <c r="E24" i="1"/>
  <c r="E127" i="1" s="1"/>
  <c r="G127" i="1" s="1"/>
  <c r="E25" i="1"/>
  <c r="E128" i="1" s="1"/>
  <c r="G128" i="1" s="1"/>
  <c r="E26" i="1"/>
  <c r="E129" i="1" s="1"/>
  <c r="G129" i="1" s="1"/>
  <c r="E27" i="1"/>
  <c r="E130" i="1" s="1"/>
  <c r="G130" i="1" s="1"/>
  <c r="E28" i="1"/>
  <c r="E131" i="1" s="1"/>
  <c r="G131" i="1" s="1"/>
  <c r="E29" i="1"/>
  <c r="E132" i="1" s="1"/>
  <c r="G132" i="1" s="1"/>
  <c r="E30" i="1"/>
  <c r="E133" i="1" s="1"/>
  <c r="G133" i="1" s="1"/>
  <c r="E31" i="1"/>
  <c r="E134" i="1" s="1"/>
  <c r="G134" i="1" s="1"/>
  <c r="E33" i="1"/>
  <c r="E136" i="1" s="1"/>
  <c r="G136" i="1" s="1"/>
  <c r="E34" i="1"/>
  <c r="E137" i="1" s="1"/>
  <c r="G137" i="1" s="1"/>
  <c r="E35" i="1"/>
  <c r="E138" i="1" s="1"/>
  <c r="G138" i="1" s="1"/>
  <c r="E36" i="1"/>
  <c r="E139" i="1" s="1"/>
  <c r="G139" i="1" s="1"/>
  <c r="E37" i="1"/>
  <c r="E140" i="1" s="1"/>
  <c r="G140" i="1" s="1"/>
  <c r="E40" i="1"/>
  <c r="E143" i="1" s="1"/>
  <c r="G143" i="1" s="1"/>
  <c r="E41" i="1"/>
  <c r="E144" i="1" s="1"/>
  <c r="G144" i="1" s="1"/>
  <c r="E42" i="1"/>
  <c r="E145" i="1" s="1"/>
  <c r="G145" i="1" s="1"/>
  <c r="E43" i="1"/>
  <c r="E146" i="1" s="1"/>
  <c r="G146" i="1" s="1"/>
  <c r="E44" i="1"/>
  <c r="E147" i="1" s="1"/>
  <c r="G147" i="1" s="1"/>
  <c r="E45" i="1"/>
  <c r="E148" i="1" s="1"/>
  <c r="G148" i="1" s="1"/>
  <c r="E46" i="1"/>
  <c r="E149" i="1" s="1"/>
  <c r="G149" i="1" s="1"/>
  <c r="E47" i="1"/>
  <c r="E150" i="1" s="1"/>
  <c r="G150" i="1" s="1"/>
  <c r="E49" i="1"/>
  <c r="E152" i="1" s="1"/>
  <c r="G152" i="1" s="1"/>
  <c r="F50" i="1" l="1"/>
  <c r="H50" i="1"/>
  <c r="I50" i="1"/>
  <c r="J50" i="1"/>
  <c r="K50" i="1"/>
  <c r="G153" i="1" l="1"/>
  <c r="G49" i="1"/>
  <c r="G47" i="1"/>
  <c r="G45" i="1"/>
  <c r="G43" i="1"/>
  <c r="G37" i="1"/>
  <c r="G35" i="1"/>
  <c r="G31" i="1"/>
  <c r="G28" i="1"/>
  <c r="G27" i="1"/>
  <c r="G26" i="1"/>
  <c r="G24" i="1"/>
  <c r="G20" i="1"/>
  <c r="G19" i="1"/>
  <c r="G18" i="1"/>
  <c r="G15" i="1"/>
  <c r="G13" i="1"/>
  <c r="G9" i="1" l="1"/>
  <c r="G41" i="1"/>
  <c r="G46" i="1"/>
  <c r="G33" i="1"/>
  <c r="G40" i="1"/>
  <c r="G44" i="1"/>
  <c r="G21" i="1"/>
  <c r="G14" i="1"/>
  <c r="G11" i="1"/>
  <c r="G42" i="1"/>
  <c r="G12" i="1"/>
  <c r="G25" i="1"/>
  <c r="G29" i="1"/>
  <c r="G30" i="1"/>
  <c r="G36" i="1"/>
  <c r="G16" i="1"/>
  <c r="G22" i="1"/>
  <c r="G23" i="1"/>
  <c r="G34" i="1"/>
  <c r="G17" i="1"/>
  <c r="G50" i="1" l="1"/>
</calcChain>
</file>

<file path=xl/sharedStrings.xml><?xml version="1.0" encoding="utf-8"?>
<sst xmlns="http://schemas.openxmlformats.org/spreadsheetml/2006/main" count="176" uniqueCount="59">
  <si>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</si>
  <si>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</si>
  <si>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</si>
  <si>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</si>
  <si>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</si>
  <si>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</si>
  <si>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</si>
  <si>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</si>
  <si>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</si>
  <si>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</si>
  <si>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</si>
  <si>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</si>
  <si>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</si>
  <si>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</si>
  <si>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</si>
  <si>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</si>
  <si>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</si>
  <si>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</si>
  <si>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</si>
  <si>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</si>
  <si>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</si>
  <si>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</si>
  <si>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</si>
  <si>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</si>
  <si>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</si>
  <si>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</si>
  <si>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</si>
  <si>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</si>
  <si>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</si>
  <si>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</si>
  <si>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</si>
  <si>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</si>
  <si>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</si>
  <si>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</si>
  <si>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</si>
  <si>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</si>
  <si>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</si>
  <si>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</si>
  <si>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</si>
  <si>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</si>
  <si>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</si>
  <si>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</si>
  <si>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</si>
  <si>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</si>
  <si>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</si>
  <si>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</si>
  <si>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</si>
  <si>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</si>
  <si>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</si>
  <si>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</si>
  <si>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</si>
  <si>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</si>
  <si>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</si>
  <si>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</si>
  <si>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 xml:space="preserve">         as of July 31, 2019</t>
  </si>
  <si>
    <t>Rental-Space &lt;5K or 1YR</t>
  </si>
  <si>
    <t>Oper Lease-Reaestate&gt;100K&amp;1YR</t>
  </si>
  <si>
    <t xml:space="preserve">         as of August 31, 2019</t>
  </si>
  <si>
    <t>EXPENDITURES BY ACCOUNT CODE FOR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</si>
</sst>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/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1" xfId="1" applyFont="1" applyBorder="1"/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0" fontId="0" fillId="0" borderId="11" xfId="0" applyBorder="1"/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0" fontId="7" fillId="0" borderId="11" xfId="0" applyFont="1" applyBorder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zoomScaleNormal="100" workbookViewId="0">
      <selection sqref="A1:K1"/>
    </sheetView>
  </sheetViews>
  <sheetFormatPr defaultRowHeight="15" x14ac:dyDescent="0.25"/>
  <cols>
    <col min="1" max="1" width="9.5703125" customWidth="1"/>
    <col min="2" max="2" width="36.42578125" customWidth="1"/>
    <col min="3" max="3" width="13.140625" style="31" customWidth="1"/>
    <col min="4" max="4" width="13.42578125" style="31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thickBot="1" x14ac:dyDescent="0.3">
      <c r="A6" s="1"/>
      <c r="B6" s="2"/>
      <c r="C6" s="3"/>
      <c r="D6" s="3"/>
      <c r="E6" s="2"/>
      <c r="F6" s="4"/>
      <c r="G6" s="2"/>
      <c r="H6" s="2"/>
      <c r="I6" s="5"/>
      <c r="J6" s="6"/>
      <c r="K6" s="7"/>
    </row>
    <row r="7" spans="1:11" ht="27" thickBot="1" x14ac:dyDescent="0.3">
      <c r="A7" s="8"/>
      <c r="B7" s="9"/>
      <c r="C7" s="40" t="s">
        <v>1</v>
      </c>
      <c r="D7" s="41"/>
      <c r="E7" s="41"/>
      <c r="F7" s="41"/>
      <c r="G7" s="42"/>
      <c r="H7" s="10"/>
      <c r="I7" s="11" t="s">
        <v>2</v>
      </c>
      <c r="J7" s="10"/>
      <c r="K7" s="12" t="s">
        <v>49</v>
      </c>
    </row>
    <row r="8" spans="1:11" ht="30.4" customHeight="1" thickBot="1" x14ac:dyDescent="0.3">
      <c r="A8" s="13" t="s">
        <v>3</v>
      </c>
      <c r="B8" s="13" t="s">
        <v>4</v>
      </c>
      <c r="C8" s="39" t="s">
        <v>5</v>
      </c>
      <c r="D8" s="14" t="s">
        <v>6</v>
      </c>
      <c r="E8" s="15" t="s">
        <v>7</v>
      </c>
      <c r="F8" s="14" t="s">
        <v>8</v>
      </c>
      <c r="G8" s="16" t="s">
        <v>9</v>
      </c>
      <c r="H8" s="17"/>
      <c r="I8" s="18" t="s">
        <v>6</v>
      </c>
      <c r="J8" s="17"/>
      <c r="K8" s="12" t="s">
        <v>6</v>
      </c>
    </row>
    <row r="9" spans="1:11" x14ac:dyDescent="0.25">
      <c r="A9" s="19">
        <v>711700</v>
      </c>
      <c r="B9" s="20" t="s">
        <v>10</v>
      </c>
      <c r="C9" s="35">
        <v>23396</v>
      </c>
      <c r="D9" s="35">
        <v>2270</v>
      </c>
      <c r="E9" s="35">
        <f t="shared" ref="E9:E49" si="0">C9-D9</f>
        <v>21126</v>
      </c>
      <c r="F9" s="35">
        <v>19630</v>
      </c>
      <c r="G9" s="38">
        <f>E9-F9</f>
        <v>1496</v>
      </c>
      <c r="H9" s="37"/>
      <c r="I9" s="35">
        <v>0</v>
      </c>
      <c r="J9" s="37"/>
      <c r="K9" s="35">
        <v>0</v>
      </c>
    </row>
    <row r="10" spans="1:11" x14ac:dyDescent="0.25">
      <c r="A10" s="19">
        <v>714300</v>
      </c>
      <c r="B10" s="21" t="s">
        <v>55</v>
      </c>
      <c r="C10" s="35">
        <f>245351+56637+3412</f>
        <v>305400</v>
      </c>
      <c r="D10" s="35">
        <v>40903</v>
      </c>
      <c r="E10" s="35">
        <f t="shared" ref="E10" si="1">C10-D10</f>
        <v>264497</v>
      </c>
      <c r="F10" s="35">
        <v>174502.48</v>
      </c>
      <c r="G10" s="38">
        <f>E10-F10</f>
        <v>89994.51999999999</v>
      </c>
      <c r="H10" s="37"/>
      <c r="I10" s="35">
        <v>0</v>
      </c>
      <c r="J10" s="37"/>
      <c r="K10" s="35">
        <v>0</v>
      </c>
    </row>
    <row r="11" spans="1:11" x14ac:dyDescent="0.25">
      <c r="A11" s="21">
        <v>719300</v>
      </c>
      <c r="B11" s="22" t="s">
        <v>46</v>
      </c>
      <c r="C11" s="35">
        <v>0</v>
      </c>
      <c r="D11" s="35">
        <v>0</v>
      </c>
      <c r="E11" s="35">
        <f t="shared" si="0"/>
        <v>0</v>
      </c>
      <c r="F11" s="35">
        <v>0</v>
      </c>
      <c r="G11" s="35">
        <f t="shared" ref="G11:G47" si="2">E11-F11</f>
        <v>0</v>
      </c>
      <c r="H11" s="36"/>
      <c r="I11" s="35">
        <v>0</v>
      </c>
      <c r="J11" s="37"/>
      <c r="K11" s="35">
        <v>0</v>
      </c>
    </row>
    <row r="12" spans="1:11" x14ac:dyDescent="0.25">
      <c r="A12" s="21">
        <v>719400</v>
      </c>
      <c r="B12" s="22" t="s">
        <v>11</v>
      </c>
      <c r="C12" s="35">
        <v>4020</v>
      </c>
      <c r="D12" s="35">
        <v>0</v>
      </c>
      <c r="E12" s="35">
        <f t="shared" si="0"/>
        <v>4020</v>
      </c>
      <c r="F12" s="35">
        <v>0</v>
      </c>
      <c r="G12" s="35">
        <f t="shared" si="2"/>
        <v>4020</v>
      </c>
      <c r="H12" s="36"/>
      <c r="I12" s="35">
        <v>0</v>
      </c>
      <c r="J12" s="37"/>
      <c r="K12" s="35">
        <v>0</v>
      </c>
    </row>
    <row r="13" spans="1:11" x14ac:dyDescent="0.25">
      <c r="A13" s="21">
        <v>721100</v>
      </c>
      <c r="B13" s="22" t="s">
        <v>12</v>
      </c>
      <c r="C13" s="35">
        <v>62957</v>
      </c>
      <c r="D13" s="35">
        <v>17907</v>
      </c>
      <c r="E13" s="35">
        <f t="shared" si="0"/>
        <v>45050</v>
      </c>
      <c r="F13" s="35">
        <v>0</v>
      </c>
      <c r="G13" s="35">
        <f t="shared" si="2"/>
        <v>45050</v>
      </c>
      <c r="H13" s="36"/>
      <c r="I13" s="35">
        <v>0</v>
      </c>
      <c r="J13" s="37"/>
      <c r="K13" s="35">
        <v>0</v>
      </c>
    </row>
    <row r="14" spans="1:11" x14ac:dyDescent="0.25">
      <c r="A14" s="21">
        <v>721400</v>
      </c>
      <c r="B14" s="22" t="s">
        <v>13</v>
      </c>
      <c r="C14" s="35">
        <v>607</v>
      </c>
      <c r="D14" s="35">
        <v>1424</v>
      </c>
      <c r="E14" s="35">
        <f t="shared" si="0"/>
        <v>-817</v>
      </c>
      <c r="F14" s="35">
        <v>0</v>
      </c>
      <c r="G14" s="35">
        <f t="shared" si="2"/>
        <v>-817</v>
      </c>
      <c r="H14" s="36"/>
      <c r="I14" s="35">
        <v>0</v>
      </c>
      <c r="J14" s="37"/>
      <c r="K14" s="35">
        <v>0</v>
      </c>
    </row>
    <row r="15" spans="1:11" x14ac:dyDescent="0.25">
      <c r="A15" s="21">
        <v>722100</v>
      </c>
      <c r="B15" s="22" t="s">
        <v>14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f t="shared" si="2"/>
        <v>0</v>
      </c>
      <c r="H15" s="36"/>
      <c r="I15" s="35">
        <v>0</v>
      </c>
      <c r="J15" s="37"/>
      <c r="K15" s="35">
        <v>0</v>
      </c>
    </row>
    <row r="16" spans="1:11" x14ac:dyDescent="0.25">
      <c r="A16" s="21">
        <v>722150</v>
      </c>
      <c r="B16" s="22" t="s">
        <v>15</v>
      </c>
      <c r="C16" s="35">
        <v>0</v>
      </c>
      <c r="D16" s="35">
        <v>0</v>
      </c>
      <c r="E16" s="35">
        <f t="shared" si="0"/>
        <v>0</v>
      </c>
      <c r="F16" s="35">
        <v>0</v>
      </c>
      <c r="G16" s="35">
        <f t="shared" si="2"/>
        <v>0</v>
      </c>
      <c r="H16" s="36"/>
      <c r="I16" s="35">
        <v>0</v>
      </c>
      <c r="J16" s="37"/>
      <c r="K16" s="35">
        <v>0</v>
      </c>
    </row>
    <row r="17" spans="1:11" x14ac:dyDescent="0.25">
      <c r="A17" s="21">
        <v>722200</v>
      </c>
      <c r="B17" s="22" t="s">
        <v>16</v>
      </c>
      <c r="C17" s="35">
        <v>0</v>
      </c>
      <c r="D17" s="35">
        <v>0</v>
      </c>
      <c r="E17" s="35">
        <f t="shared" si="0"/>
        <v>0</v>
      </c>
      <c r="F17" s="35">
        <v>0</v>
      </c>
      <c r="G17" s="35">
        <f t="shared" si="2"/>
        <v>0</v>
      </c>
      <c r="H17" s="36"/>
      <c r="I17" s="35">
        <v>0</v>
      </c>
      <c r="J17" s="37"/>
      <c r="K17" s="35">
        <v>0</v>
      </c>
    </row>
    <row r="18" spans="1:11" x14ac:dyDescent="0.25">
      <c r="A18" s="24">
        <v>732100</v>
      </c>
      <c r="B18" s="23" t="s">
        <v>17</v>
      </c>
      <c r="C18" s="35">
        <v>1236</v>
      </c>
      <c r="D18" s="35">
        <v>292</v>
      </c>
      <c r="E18" s="35">
        <f t="shared" si="0"/>
        <v>944</v>
      </c>
      <c r="F18" s="35">
        <v>0</v>
      </c>
      <c r="G18" s="35">
        <f t="shared" si="2"/>
        <v>944</v>
      </c>
      <c r="H18" s="36"/>
      <c r="I18" s="35">
        <v>0</v>
      </c>
      <c r="J18" s="37"/>
      <c r="K18" s="35">
        <v>0</v>
      </c>
    </row>
    <row r="19" spans="1:11" x14ac:dyDescent="0.25">
      <c r="A19" s="21">
        <v>732900</v>
      </c>
      <c r="B19" s="22" t="s">
        <v>48</v>
      </c>
      <c r="C19" s="35">
        <v>645</v>
      </c>
      <c r="D19" s="35">
        <v>0</v>
      </c>
      <c r="E19" s="35">
        <f t="shared" si="0"/>
        <v>645</v>
      </c>
      <c r="F19" s="35">
        <v>0</v>
      </c>
      <c r="G19" s="35">
        <f t="shared" si="2"/>
        <v>645</v>
      </c>
      <c r="H19" s="36"/>
      <c r="I19" s="35">
        <v>0</v>
      </c>
      <c r="J19" s="37"/>
      <c r="K19" s="35">
        <v>0</v>
      </c>
    </row>
    <row r="20" spans="1:11" x14ac:dyDescent="0.25">
      <c r="A20" s="21">
        <v>733000</v>
      </c>
      <c r="B20" s="22" t="s">
        <v>18</v>
      </c>
      <c r="C20" s="35">
        <v>107</v>
      </c>
      <c r="D20" s="35">
        <v>0</v>
      </c>
      <c r="E20" s="35">
        <f t="shared" si="0"/>
        <v>107</v>
      </c>
      <c r="F20" s="35">
        <v>0</v>
      </c>
      <c r="G20" s="35">
        <f t="shared" si="2"/>
        <v>107</v>
      </c>
      <c r="H20" s="36"/>
      <c r="I20" s="35">
        <v>0</v>
      </c>
      <c r="J20" s="37"/>
      <c r="K20" s="35">
        <v>0</v>
      </c>
    </row>
    <row r="21" spans="1:11" x14ac:dyDescent="0.25">
      <c r="A21" s="21">
        <v>734100</v>
      </c>
      <c r="B21" s="22" t="s">
        <v>19</v>
      </c>
      <c r="C21" s="35">
        <v>0</v>
      </c>
      <c r="D21" s="35">
        <v>0</v>
      </c>
      <c r="E21" s="35">
        <f t="shared" si="0"/>
        <v>0</v>
      </c>
      <c r="F21" s="35">
        <v>0</v>
      </c>
      <c r="G21" s="35">
        <f t="shared" si="2"/>
        <v>0</v>
      </c>
      <c r="H21" s="36"/>
      <c r="I21" s="35">
        <v>0</v>
      </c>
      <c r="J21" s="37"/>
      <c r="K21" s="35">
        <v>0</v>
      </c>
    </row>
    <row r="22" spans="1:11" x14ac:dyDescent="0.25">
      <c r="A22" s="21">
        <v>734200</v>
      </c>
      <c r="B22" s="22" t="s">
        <v>20</v>
      </c>
      <c r="C22" s="35">
        <v>20400</v>
      </c>
      <c r="D22" s="35">
        <v>40800</v>
      </c>
      <c r="E22" s="35">
        <f t="shared" si="0"/>
        <v>-20400</v>
      </c>
      <c r="F22" s="35">
        <v>0</v>
      </c>
      <c r="G22" s="35">
        <f t="shared" si="2"/>
        <v>-20400</v>
      </c>
      <c r="H22" s="36"/>
      <c r="I22" s="35">
        <v>0</v>
      </c>
      <c r="J22" s="37"/>
      <c r="K22" s="35">
        <v>0</v>
      </c>
    </row>
    <row r="23" spans="1:11" x14ac:dyDescent="0.25">
      <c r="A23" s="21">
        <v>734250</v>
      </c>
      <c r="B23" s="22" t="s">
        <v>21</v>
      </c>
      <c r="C23" s="35">
        <v>0</v>
      </c>
      <c r="D23" s="35">
        <v>0</v>
      </c>
      <c r="E23" s="35">
        <f t="shared" si="0"/>
        <v>0</v>
      </c>
      <c r="F23" s="35">
        <v>0</v>
      </c>
      <c r="G23" s="35">
        <f>E23-F23</f>
        <v>0</v>
      </c>
      <c r="H23" s="36"/>
      <c r="I23" s="35">
        <v>0</v>
      </c>
      <c r="J23" s="37"/>
      <c r="K23" s="35">
        <v>0</v>
      </c>
    </row>
    <row r="24" spans="1:11" x14ac:dyDescent="0.25">
      <c r="A24" s="21">
        <v>734800</v>
      </c>
      <c r="B24" s="22" t="s">
        <v>22</v>
      </c>
      <c r="C24" s="35">
        <v>204</v>
      </c>
      <c r="D24" s="35">
        <v>0</v>
      </c>
      <c r="E24" s="35">
        <f t="shared" si="0"/>
        <v>204</v>
      </c>
      <c r="F24" s="35">
        <v>0</v>
      </c>
      <c r="G24" s="35">
        <f t="shared" si="2"/>
        <v>204</v>
      </c>
      <c r="H24" s="36"/>
      <c r="I24" s="35">
        <v>0</v>
      </c>
      <c r="J24" s="37"/>
      <c r="K24" s="35">
        <v>0</v>
      </c>
    </row>
    <row r="25" spans="1:11" x14ac:dyDescent="0.25">
      <c r="A25" s="21">
        <v>734900</v>
      </c>
      <c r="B25" s="22" t="s">
        <v>23</v>
      </c>
      <c r="C25" s="35">
        <v>917</v>
      </c>
      <c r="D25" s="35">
        <v>0</v>
      </c>
      <c r="E25" s="35">
        <f t="shared" si="0"/>
        <v>917</v>
      </c>
      <c r="F25" s="35">
        <v>0</v>
      </c>
      <c r="G25" s="35">
        <f t="shared" si="2"/>
        <v>917</v>
      </c>
      <c r="H25" s="36"/>
      <c r="I25" s="35">
        <v>0</v>
      </c>
      <c r="J25" s="37"/>
      <c r="K25" s="35">
        <v>0</v>
      </c>
    </row>
    <row r="26" spans="1:11" x14ac:dyDescent="0.25">
      <c r="A26" s="21">
        <v>738000</v>
      </c>
      <c r="B26" s="22" t="s">
        <v>24</v>
      </c>
      <c r="C26" s="35">
        <v>47918</v>
      </c>
      <c r="D26" s="35">
        <v>0</v>
      </c>
      <c r="E26" s="35">
        <f t="shared" si="0"/>
        <v>47918</v>
      </c>
      <c r="F26" s="35">
        <v>0</v>
      </c>
      <c r="G26" s="35">
        <f t="shared" si="2"/>
        <v>47918</v>
      </c>
      <c r="H26" s="36"/>
      <c r="I26" s="35">
        <v>0</v>
      </c>
      <c r="J26" s="37"/>
      <c r="K26" s="35">
        <v>0</v>
      </c>
    </row>
    <row r="27" spans="1:11" x14ac:dyDescent="0.25">
      <c r="A27" s="21">
        <v>739300</v>
      </c>
      <c r="B27" s="22" t="s">
        <v>25</v>
      </c>
      <c r="C27" s="35">
        <v>0</v>
      </c>
      <c r="D27" s="35">
        <v>0</v>
      </c>
      <c r="E27" s="35">
        <f t="shared" si="0"/>
        <v>0</v>
      </c>
      <c r="F27" s="35">
        <v>0</v>
      </c>
      <c r="G27" s="35">
        <f t="shared" si="2"/>
        <v>0</v>
      </c>
      <c r="H27" s="36"/>
      <c r="I27" s="35">
        <v>0</v>
      </c>
      <c r="J27" s="37"/>
      <c r="K27" s="35">
        <v>0</v>
      </c>
    </row>
    <row r="28" spans="1:11" x14ac:dyDescent="0.25">
      <c r="A28" s="21">
        <v>741100</v>
      </c>
      <c r="B28" s="22" t="s">
        <v>26</v>
      </c>
      <c r="C28" s="35">
        <f>5688</f>
        <v>5688</v>
      </c>
      <c r="D28" s="35">
        <v>0</v>
      </c>
      <c r="E28" s="35">
        <f t="shared" si="0"/>
        <v>5688</v>
      </c>
      <c r="F28" s="35">
        <v>0</v>
      </c>
      <c r="G28" s="35">
        <f t="shared" si="2"/>
        <v>5688</v>
      </c>
      <c r="H28" s="36"/>
      <c r="I28" s="35">
        <v>0</v>
      </c>
      <c r="J28" s="37"/>
      <c r="K28" s="35">
        <v>28178</v>
      </c>
    </row>
    <row r="29" spans="1:11" x14ac:dyDescent="0.25">
      <c r="A29" s="21">
        <v>742100</v>
      </c>
      <c r="B29" s="22" t="s">
        <v>27</v>
      </c>
      <c r="C29" s="35">
        <v>0</v>
      </c>
      <c r="D29" s="35">
        <v>0</v>
      </c>
      <c r="E29" s="35">
        <f t="shared" si="0"/>
        <v>0</v>
      </c>
      <c r="F29" s="35">
        <v>0</v>
      </c>
      <c r="G29" s="35">
        <f t="shared" si="2"/>
        <v>0</v>
      </c>
      <c r="H29" s="36"/>
      <c r="I29" s="35">
        <v>0</v>
      </c>
      <c r="J29" s="37"/>
      <c r="K29" s="35">
        <v>0</v>
      </c>
    </row>
    <row r="30" spans="1:11" x14ac:dyDescent="0.25">
      <c r="A30" s="21">
        <v>742200</v>
      </c>
      <c r="B30" s="22" t="s">
        <v>28</v>
      </c>
      <c r="C30" s="35">
        <v>2270</v>
      </c>
      <c r="D30" s="35">
        <v>4260</v>
      </c>
      <c r="E30" s="35">
        <f t="shared" si="0"/>
        <v>-1990</v>
      </c>
      <c r="F30" s="35">
        <v>603</v>
      </c>
      <c r="G30" s="35">
        <f t="shared" si="2"/>
        <v>-2593</v>
      </c>
      <c r="H30" s="36"/>
      <c r="I30" s="35">
        <v>0</v>
      </c>
      <c r="J30" s="37"/>
      <c r="K30" s="35">
        <v>0</v>
      </c>
    </row>
    <row r="31" spans="1:11" x14ac:dyDescent="0.25">
      <c r="A31" s="21">
        <v>742300</v>
      </c>
      <c r="B31" s="22" t="s">
        <v>29</v>
      </c>
      <c r="C31" s="35">
        <v>1493</v>
      </c>
      <c r="D31" s="35">
        <v>0</v>
      </c>
      <c r="E31" s="35">
        <f t="shared" si="0"/>
        <v>1493</v>
      </c>
      <c r="F31" s="35">
        <v>0</v>
      </c>
      <c r="G31" s="35">
        <f t="shared" si="2"/>
        <v>1493</v>
      </c>
      <c r="H31" s="36"/>
      <c r="I31" s="35">
        <v>0</v>
      </c>
      <c r="J31" s="37"/>
      <c r="K31" s="35">
        <v>0</v>
      </c>
    </row>
    <row r="32" spans="1:11" x14ac:dyDescent="0.25">
      <c r="A32" s="24">
        <v>749000</v>
      </c>
      <c r="B32" s="23" t="s">
        <v>52</v>
      </c>
      <c r="C32" s="35">
        <v>0</v>
      </c>
      <c r="D32" s="35">
        <v>0</v>
      </c>
      <c r="E32" s="35">
        <f t="shared" ref="E32" si="3">C32-D32</f>
        <v>0</v>
      </c>
      <c r="F32" s="35">
        <v>0</v>
      </c>
      <c r="G32" s="35">
        <f t="shared" ref="G32" si="4">E32-F32</f>
        <v>0</v>
      </c>
      <c r="H32" s="36"/>
      <c r="I32" s="35">
        <v>0</v>
      </c>
      <c r="J32" s="37"/>
      <c r="K32" s="35">
        <v>0</v>
      </c>
    </row>
    <row r="33" spans="1:11" x14ac:dyDescent="0.25">
      <c r="A33" s="21">
        <v>771100</v>
      </c>
      <c r="B33" s="22" t="s">
        <v>30</v>
      </c>
      <c r="C33" s="35">
        <v>0</v>
      </c>
      <c r="D33" s="35">
        <v>0</v>
      </c>
      <c r="E33" s="35">
        <f t="shared" si="0"/>
        <v>0</v>
      </c>
      <c r="F33" s="35">
        <v>0</v>
      </c>
      <c r="G33" s="35">
        <f t="shared" si="2"/>
        <v>0</v>
      </c>
      <c r="H33" s="36"/>
      <c r="I33" s="35">
        <v>0</v>
      </c>
      <c r="J33" s="37"/>
      <c r="K33" s="35">
        <v>0</v>
      </c>
    </row>
    <row r="34" spans="1:11" x14ac:dyDescent="0.25">
      <c r="A34" s="21">
        <v>771200</v>
      </c>
      <c r="B34" s="22" t="s">
        <v>31</v>
      </c>
      <c r="C34" s="35">
        <v>0</v>
      </c>
      <c r="D34" s="35">
        <v>0</v>
      </c>
      <c r="E34" s="35">
        <f t="shared" si="0"/>
        <v>0</v>
      </c>
      <c r="F34" s="35">
        <v>0</v>
      </c>
      <c r="G34" s="35">
        <f t="shared" si="2"/>
        <v>0</v>
      </c>
      <c r="H34" s="36"/>
      <c r="I34" s="35">
        <v>0</v>
      </c>
      <c r="J34" s="37"/>
      <c r="K34" s="35">
        <v>0</v>
      </c>
    </row>
    <row r="35" spans="1:11" x14ac:dyDescent="0.25">
      <c r="A35" s="21">
        <v>772000</v>
      </c>
      <c r="B35" s="22" t="s">
        <v>32</v>
      </c>
      <c r="C35" s="35">
        <v>0</v>
      </c>
      <c r="D35" s="35">
        <v>0</v>
      </c>
      <c r="E35" s="35">
        <f t="shared" si="0"/>
        <v>0</v>
      </c>
      <c r="F35" s="35">
        <v>0</v>
      </c>
      <c r="G35" s="35">
        <f t="shared" si="2"/>
        <v>0</v>
      </c>
      <c r="H35" s="36"/>
      <c r="I35" s="35">
        <v>0</v>
      </c>
      <c r="J35" s="37"/>
      <c r="K35" s="35">
        <v>0</v>
      </c>
    </row>
    <row r="36" spans="1:11" x14ac:dyDescent="0.25">
      <c r="A36" s="21">
        <v>781100</v>
      </c>
      <c r="B36" s="22" t="s">
        <v>47</v>
      </c>
      <c r="C36" s="35">
        <f>3509-3412</f>
        <v>97</v>
      </c>
      <c r="D36" s="35">
        <v>0</v>
      </c>
      <c r="E36" s="35">
        <f t="shared" si="0"/>
        <v>97</v>
      </c>
      <c r="F36" s="35">
        <v>0</v>
      </c>
      <c r="G36" s="35">
        <f t="shared" si="2"/>
        <v>97</v>
      </c>
      <c r="H36" s="36"/>
      <c r="I36" s="35">
        <v>0</v>
      </c>
      <c r="J36" s="37"/>
      <c r="K36" s="35">
        <v>0</v>
      </c>
    </row>
    <row r="37" spans="1:11" x14ac:dyDescent="0.25">
      <c r="A37" s="21">
        <v>785000</v>
      </c>
      <c r="B37" s="22" t="s">
        <v>33</v>
      </c>
      <c r="C37" s="35">
        <v>0</v>
      </c>
      <c r="D37" s="35">
        <v>0</v>
      </c>
      <c r="E37" s="35">
        <f t="shared" si="0"/>
        <v>0</v>
      </c>
      <c r="F37" s="35">
        <v>0</v>
      </c>
      <c r="G37" s="35">
        <f t="shared" si="2"/>
        <v>0</v>
      </c>
      <c r="H37" s="36"/>
      <c r="I37" s="35">
        <v>0</v>
      </c>
      <c r="J37" s="37"/>
      <c r="K37" s="35">
        <v>0</v>
      </c>
    </row>
    <row r="38" spans="1:11" x14ac:dyDescent="0.25">
      <c r="A38" s="21">
        <v>786200</v>
      </c>
      <c r="B38" s="22" t="s">
        <v>56</v>
      </c>
      <c r="C38" s="35">
        <v>0</v>
      </c>
      <c r="D38" s="35">
        <v>43626</v>
      </c>
      <c r="E38" s="35">
        <f t="shared" ref="E38" si="5">C38-D38</f>
        <v>-43626</v>
      </c>
      <c r="F38" s="35">
        <v>0</v>
      </c>
      <c r="G38" s="35">
        <f t="shared" ref="G38" si="6">E38-F38</f>
        <v>-43626</v>
      </c>
      <c r="H38" s="36"/>
      <c r="I38" s="35">
        <v>0</v>
      </c>
      <c r="J38" s="37"/>
      <c r="K38" s="35">
        <v>0</v>
      </c>
    </row>
    <row r="39" spans="1:11" x14ac:dyDescent="0.25">
      <c r="A39" s="21">
        <v>787000</v>
      </c>
      <c r="B39" s="23" t="s">
        <v>50</v>
      </c>
      <c r="C39" s="35">
        <v>0</v>
      </c>
      <c r="D39" s="35">
        <v>0</v>
      </c>
      <c r="E39" s="35">
        <f t="shared" ref="E39" si="7">C39-D39</f>
        <v>0</v>
      </c>
      <c r="F39" s="35">
        <v>0</v>
      </c>
      <c r="G39" s="35">
        <f t="shared" ref="G39" si="8">E39-F39</f>
        <v>0</v>
      </c>
      <c r="H39" s="36"/>
      <c r="I39" s="35">
        <v>0</v>
      </c>
      <c r="J39" s="37"/>
      <c r="K39" s="35">
        <v>0</v>
      </c>
    </row>
    <row r="40" spans="1:11" x14ac:dyDescent="0.25">
      <c r="A40" s="21">
        <v>791000</v>
      </c>
      <c r="B40" s="22" t="s">
        <v>34</v>
      </c>
      <c r="C40" s="35">
        <v>0</v>
      </c>
      <c r="D40" s="35">
        <v>0</v>
      </c>
      <c r="E40" s="35">
        <f t="shared" si="0"/>
        <v>0</v>
      </c>
      <c r="F40" s="35">
        <v>0</v>
      </c>
      <c r="G40" s="35">
        <f t="shared" si="2"/>
        <v>0</v>
      </c>
      <c r="H40" s="36"/>
      <c r="I40" s="35">
        <v>0</v>
      </c>
      <c r="J40" s="37"/>
      <c r="K40" s="35">
        <v>0</v>
      </c>
    </row>
    <row r="41" spans="1:11" x14ac:dyDescent="0.25">
      <c r="A41" s="21">
        <v>791200</v>
      </c>
      <c r="B41" s="22" t="s">
        <v>35</v>
      </c>
      <c r="C41" s="35">
        <v>0</v>
      </c>
      <c r="D41" s="35">
        <v>0</v>
      </c>
      <c r="E41" s="35">
        <f t="shared" si="0"/>
        <v>0</v>
      </c>
      <c r="F41" s="35">
        <v>0</v>
      </c>
      <c r="G41" s="35">
        <f t="shared" si="2"/>
        <v>0</v>
      </c>
      <c r="H41" s="36"/>
      <c r="I41" s="35">
        <v>0</v>
      </c>
      <c r="J41" s="37"/>
      <c r="K41" s="35">
        <v>0</v>
      </c>
    </row>
    <row r="42" spans="1:11" x14ac:dyDescent="0.25">
      <c r="A42" s="21">
        <v>792100</v>
      </c>
      <c r="B42" s="22" t="s">
        <v>36</v>
      </c>
      <c r="C42" s="35">
        <v>0</v>
      </c>
      <c r="D42" s="35">
        <v>0</v>
      </c>
      <c r="E42" s="35">
        <f t="shared" si="0"/>
        <v>0</v>
      </c>
      <c r="F42" s="35">
        <v>0</v>
      </c>
      <c r="G42" s="35">
        <f>E42-F42</f>
        <v>0</v>
      </c>
      <c r="H42" s="36"/>
      <c r="I42" s="35">
        <v>0</v>
      </c>
      <c r="J42" s="37"/>
      <c r="K42" s="35">
        <v>0</v>
      </c>
    </row>
    <row r="43" spans="1:11" x14ac:dyDescent="0.25">
      <c r="A43" s="21">
        <v>793200</v>
      </c>
      <c r="B43" s="22" t="s">
        <v>37</v>
      </c>
      <c r="C43" s="35">
        <v>0</v>
      </c>
      <c r="D43" s="35">
        <v>0</v>
      </c>
      <c r="E43" s="35">
        <f t="shared" si="0"/>
        <v>0</v>
      </c>
      <c r="F43" s="35">
        <v>0</v>
      </c>
      <c r="G43" s="35">
        <f t="shared" si="2"/>
        <v>0</v>
      </c>
      <c r="H43" s="36"/>
      <c r="I43" s="35">
        <v>0</v>
      </c>
      <c r="J43" s="37"/>
      <c r="K43" s="35">
        <v>0</v>
      </c>
    </row>
    <row r="44" spans="1:11" x14ac:dyDescent="0.25">
      <c r="A44" s="21">
        <v>793300</v>
      </c>
      <c r="B44" s="23" t="s">
        <v>38</v>
      </c>
      <c r="C44" s="35">
        <v>0</v>
      </c>
      <c r="D44" s="35">
        <v>0</v>
      </c>
      <c r="E44" s="35">
        <f t="shared" si="0"/>
        <v>0</v>
      </c>
      <c r="F44" s="35">
        <v>0</v>
      </c>
      <c r="G44" s="35">
        <f t="shared" si="2"/>
        <v>0</v>
      </c>
      <c r="H44" s="36"/>
      <c r="I44" s="35">
        <v>0</v>
      </c>
      <c r="J44" s="37"/>
      <c r="K44" s="35">
        <v>0</v>
      </c>
    </row>
    <row r="45" spans="1:11" x14ac:dyDescent="0.25">
      <c r="A45" s="21">
        <v>794000</v>
      </c>
      <c r="B45" s="23" t="s">
        <v>39</v>
      </c>
      <c r="C45" s="35">
        <v>44</v>
      </c>
      <c r="D45" s="35">
        <v>-5305</v>
      </c>
      <c r="E45" s="35">
        <f t="shared" si="0"/>
        <v>5349</v>
      </c>
      <c r="F45" s="35">
        <v>0</v>
      </c>
      <c r="G45" s="35">
        <f>E45-F45</f>
        <v>5349</v>
      </c>
      <c r="H45" s="36"/>
      <c r="I45" s="35">
        <v>0</v>
      </c>
      <c r="J45" s="37"/>
      <c r="K45" s="35">
        <v>0</v>
      </c>
    </row>
    <row r="46" spans="1:11" x14ac:dyDescent="0.25">
      <c r="A46" s="21">
        <v>794200</v>
      </c>
      <c r="B46" s="22" t="s">
        <v>40</v>
      </c>
      <c r="C46" s="35">
        <v>0</v>
      </c>
      <c r="D46" s="35">
        <v>0</v>
      </c>
      <c r="E46" s="35">
        <f t="shared" si="0"/>
        <v>0</v>
      </c>
      <c r="F46" s="35">
        <v>0</v>
      </c>
      <c r="G46" s="35">
        <f t="shared" si="2"/>
        <v>0</v>
      </c>
      <c r="H46" s="36"/>
      <c r="I46" s="35">
        <v>0</v>
      </c>
      <c r="J46" s="37"/>
      <c r="K46" s="35">
        <v>0</v>
      </c>
    </row>
    <row r="47" spans="1:11" x14ac:dyDescent="0.25">
      <c r="A47" s="21">
        <v>799400</v>
      </c>
      <c r="B47" s="22" t="s">
        <v>41</v>
      </c>
      <c r="C47" s="35">
        <v>0</v>
      </c>
      <c r="D47" s="35">
        <v>0</v>
      </c>
      <c r="E47" s="35">
        <f t="shared" si="0"/>
        <v>0</v>
      </c>
      <c r="F47" s="35">
        <v>0</v>
      </c>
      <c r="G47" s="35">
        <f t="shared" si="2"/>
        <v>0</v>
      </c>
      <c r="H47" s="36"/>
      <c r="I47" s="35">
        <v>0</v>
      </c>
      <c r="J47" s="37"/>
      <c r="K47" s="35">
        <v>0</v>
      </c>
    </row>
    <row r="48" spans="1:11" x14ac:dyDescent="0.25">
      <c r="A48" s="21">
        <v>811005</v>
      </c>
      <c r="B48" s="22" t="s">
        <v>53</v>
      </c>
      <c r="C48" s="35">
        <v>0</v>
      </c>
      <c r="D48" s="35">
        <v>0</v>
      </c>
      <c r="E48" s="35">
        <f t="shared" ref="E48" si="9">C48-D48</f>
        <v>0</v>
      </c>
      <c r="F48" s="35">
        <v>0</v>
      </c>
      <c r="G48" s="35">
        <f t="shared" ref="G48" si="10">E48-F48</f>
        <v>0</v>
      </c>
      <c r="H48" s="36"/>
      <c r="I48" s="35">
        <v>0</v>
      </c>
      <c r="J48" s="37"/>
      <c r="K48" s="35">
        <v>0</v>
      </c>
    </row>
    <row r="49" spans="1:11" x14ac:dyDescent="0.25">
      <c r="A49" s="21">
        <v>799900</v>
      </c>
      <c r="B49" s="22" t="s">
        <v>42</v>
      </c>
      <c r="C49" s="35">
        <v>0</v>
      </c>
      <c r="D49" s="35">
        <v>0</v>
      </c>
      <c r="E49" s="35">
        <f t="shared" si="0"/>
        <v>0</v>
      </c>
      <c r="F49" s="35">
        <v>0</v>
      </c>
      <c r="G49" s="35">
        <f>E49-F49</f>
        <v>0</v>
      </c>
      <c r="H49" s="36"/>
      <c r="I49" s="35">
        <v>0</v>
      </c>
      <c r="J49" s="37"/>
      <c r="K49" s="35">
        <v>0</v>
      </c>
    </row>
    <row r="50" spans="1:11" s="34" customFormat="1" x14ac:dyDescent="0.25">
      <c r="A50" s="32"/>
      <c r="B50" s="22" t="s">
        <v>43</v>
      </c>
      <c r="C50" s="33">
        <f>SUM(C9:C49)</f>
        <v>477399</v>
      </c>
      <c r="D50" s="26">
        <f>SUM(D9:D49)</f>
        <v>146177</v>
      </c>
      <c r="E50" s="33">
        <f>C50-D50</f>
        <v>331222</v>
      </c>
      <c r="F50" s="33">
        <f t="shared" ref="F50:K50" si="11">SUM(F9:F49)</f>
        <v>194735.48</v>
      </c>
      <c r="G50" s="26">
        <f t="shared" si="11"/>
        <v>136486.51999999999</v>
      </c>
      <c r="H50" s="26">
        <f t="shared" si="11"/>
        <v>0</v>
      </c>
      <c r="I50" s="26">
        <f t="shared" si="11"/>
        <v>0</v>
      </c>
      <c r="J50" s="26">
        <f t="shared" si="11"/>
        <v>0</v>
      </c>
      <c r="K50" s="26">
        <f t="shared" si="11"/>
        <v>28178</v>
      </c>
    </row>
    <row r="51" spans="1:11" x14ac:dyDescent="0.25">
      <c r="B51" s="27" t="s">
        <v>44</v>
      </c>
      <c r="D51" s="28"/>
      <c r="F51" s="29"/>
      <c r="H51" s="28"/>
      <c r="I51" s="30"/>
      <c r="J51" s="30"/>
      <c r="K51" s="28"/>
    </row>
    <row r="52" spans="1:11" x14ac:dyDescent="0.25">
      <c r="B52" s="27"/>
      <c r="D52" s="28"/>
      <c r="F52" s="29"/>
      <c r="H52" s="28"/>
      <c r="I52" s="30"/>
      <c r="J52" s="30"/>
      <c r="K52" s="28"/>
    </row>
    <row r="53" spans="1:11" x14ac:dyDescent="0.25">
      <c r="A53" s="43" t="s">
        <v>58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x14ac:dyDescent="0.25">
      <c r="A54" s="43" t="s">
        <v>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x14ac:dyDescent="0.25">
      <c r="A55" s="43" t="s">
        <v>54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x14ac:dyDescent="0.25">
      <c r="A57" s="43" t="s">
        <v>51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5.75" thickBot="1" x14ac:dyDescent="0.3">
      <c r="A58" s="1"/>
      <c r="B58" s="2"/>
      <c r="C58" s="3"/>
      <c r="D58" s="3"/>
      <c r="E58" s="2"/>
      <c r="F58" s="4"/>
      <c r="G58" s="2"/>
      <c r="H58" s="2"/>
      <c r="I58" s="5"/>
      <c r="J58" s="6"/>
      <c r="K58" s="7"/>
    </row>
    <row r="59" spans="1:11" ht="27" thickBot="1" x14ac:dyDescent="0.3">
      <c r="A59" s="8"/>
      <c r="B59" s="9"/>
      <c r="C59" s="40" t="s">
        <v>1</v>
      </c>
      <c r="D59" s="41"/>
      <c r="E59" s="41"/>
      <c r="F59" s="41"/>
      <c r="G59" s="42"/>
      <c r="H59" s="10"/>
      <c r="I59" s="11" t="s">
        <v>2</v>
      </c>
      <c r="J59" s="10"/>
      <c r="K59" s="12" t="s">
        <v>49</v>
      </c>
    </row>
    <row r="60" spans="1:11" ht="30.4" customHeight="1" thickBot="1" x14ac:dyDescent="0.3">
      <c r="A60" s="13" t="s">
        <v>3</v>
      </c>
      <c r="B60" s="13" t="s">
        <v>4</v>
      </c>
      <c r="C60" s="39" t="s">
        <v>5</v>
      </c>
      <c r="D60" s="14" t="s">
        <v>6</v>
      </c>
      <c r="E60" s="15" t="s">
        <v>7</v>
      </c>
      <c r="F60" s="15" t="s">
        <v>8</v>
      </c>
      <c r="G60" s="16" t="s">
        <v>9</v>
      </c>
      <c r="H60" s="17"/>
      <c r="I60" s="18" t="s">
        <v>6</v>
      </c>
      <c r="J60" s="17"/>
      <c r="K60" s="12" t="s">
        <v>6</v>
      </c>
    </row>
    <row r="61" spans="1:11" x14ac:dyDescent="0.25">
      <c r="A61" s="19">
        <v>711700</v>
      </c>
      <c r="B61" s="20" t="s">
        <v>10</v>
      </c>
      <c r="C61" s="35">
        <v>23396</v>
      </c>
      <c r="D61" s="35">
        <v>0</v>
      </c>
      <c r="E61" s="35">
        <v>23396</v>
      </c>
      <c r="F61" s="35">
        <v>21900</v>
      </c>
      <c r="G61" s="38">
        <v>1496</v>
      </c>
      <c r="H61" s="37"/>
      <c r="I61" s="35">
        <v>0</v>
      </c>
      <c r="J61" s="37"/>
      <c r="K61" s="35">
        <v>0</v>
      </c>
    </row>
    <row r="62" spans="1:11" x14ac:dyDescent="0.25">
      <c r="A62" s="19">
        <v>714300</v>
      </c>
      <c r="B62" s="21" t="s">
        <v>55</v>
      </c>
      <c r="C62" s="35">
        <v>305400</v>
      </c>
      <c r="D62" s="35">
        <v>43626</v>
      </c>
      <c r="E62" s="35">
        <v>261774</v>
      </c>
      <c r="F62" s="35">
        <v>87251.24</v>
      </c>
      <c r="G62" s="35">
        <v>174522.76</v>
      </c>
      <c r="H62" s="37"/>
      <c r="I62" s="35">
        <v>0</v>
      </c>
      <c r="J62" s="37"/>
      <c r="K62" s="35">
        <v>0</v>
      </c>
    </row>
    <row r="63" spans="1:11" x14ac:dyDescent="0.25">
      <c r="A63" s="21">
        <v>719300</v>
      </c>
      <c r="B63" s="22" t="s">
        <v>46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6"/>
      <c r="I63" s="35">
        <v>0</v>
      </c>
      <c r="J63" s="37"/>
      <c r="K63" s="35">
        <v>0</v>
      </c>
    </row>
    <row r="64" spans="1:11" x14ac:dyDescent="0.25">
      <c r="A64" s="21">
        <v>719400</v>
      </c>
      <c r="B64" s="22" t="s">
        <v>11</v>
      </c>
      <c r="C64" s="35">
        <v>4020</v>
      </c>
      <c r="D64" s="35">
        <v>0</v>
      </c>
      <c r="E64" s="35">
        <v>4020</v>
      </c>
      <c r="F64" s="35">
        <v>0</v>
      </c>
      <c r="G64" s="35">
        <v>4020</v>
      </c>
      <c r="H64" s="36"/>
      <c r="I64" s="35">
        <v>0</v>
      </c>
      <c r="J64" s="37"/>
      <c r="K64" s="35">
        <v>0</v>
      </c>
    </row>
    <row r="65" spans="1:11" x14ac:dyDescent="0.25">
      <c r="A65" s="21">
        <v>721100</v>
      </c>
      <c r="B65" s="22" t="s">
        <v>12</v>
      </c>
      <c r="C65" s="35">
        <v>62957</v>
      </c>
      <c r="D65" s="35">
        <v>13748</v>
      </c>
      <c r="E65" s="35">
        <v>49209</v>
      </c>
      <c r="F65" s="35">
        <v>0</v>
      </c>
      <c r="G65" s="35">
        <v>49209</v>
      </c>
      <c r="H65" s="36"/>
      <c r="I65" s="35">
        <v>0</v>
      </c>
      <c r="J65" s="37"/>
      <c r="K65" s="35">
        <v>0</v>
      </c>
    </row>
    <row r="66" spans="1:11" x14ac:dyDescent="0.25">
      <c r="A66" s="21">
        <v>721400</v>
      </c>
      <c r="B66" s="22" t="s">
        <v>13</v>
      </c>
      <c r="C66" s="35">
        <v>607</v>
      </c>
      <c r="D66" s="35">
        <v>939</v>
      </c>
      <c r="E66" s="35">
        <v>-332</v>
      </c>
      <c r="F66" s="35">
        <v>0</v>
      </c>
      <c r="G66" s="35">
        <v>-332</v>
      </c>
      <c r="H66" s="36"/>
      <c r="I66" s="35">
        <v>0</v>
      </c>
      <c r="J66" s="37"/>
      <c r="K66" s="35">
        <v>0</v>
      </c>
    </row>
    <row r="67" spans="1:11" x14ac:dyDescent="0.25">
      <c r="A67" s="21">
        <v>722100</v>
      </c>
      <c r="B67" s="22" t="s">
        <v>14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/>
      <c r="I67" s="35">
        <v>0</v>
      </c>
      <c r="J67" s="37"/>
      <c r="K67" s="35">
        <v>0</v>
      </c>
    </row>
    <row r="68" spans="1:11" x14ac:dyDescent="0.25">
      <c r="A68" s="21">
        <v>722150</v>
      </c>
      <c r="B68" s="22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/>
      <c r="I68" s="35">
        <v>0</v>
      </c>
      <c r="J68" s="37"/>
      <c r="K68" s="35">
        <v>0</v>
      </c>
    </row>
    <row r="69" spans="1:11" x14ac:dyDescent="0.25">
      <c r="A69" s="21">
        <v>722200</v>
      </c>
      <c r="B69" s="22" t="s">
        <v>16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/>
      <c r="I69" s="35">
        <v>0</v>
      </c>
      <c r="J69" s="37"/>
      <c r="K69" s="35">
        <v>0</v>
      </c>
    </row>
    <row r="70" spans="1:11" x14ac:dyDescent="0.25">
      <c r="A70" s="24">
        <v>732100</v>
      </c>
      <c r="B70" s="23" t="s">
        <v>17</v>
      </c>
      <c r="C70" s="35">
        <v>1236</v>
      </c>
      <c r="D70" s="35">
        <v>292</v>
      </c>
      <c r="E70" s="35">
        <v>944</v>
      </c>
      <c r="F70" s="35">
        <v>0</v>
      </c>
      <c r="G70" s="35">
        <v>944</v>
      </c>
      <c r="H70" s="36"/>
      <c r="I70" s="35">
        <v>0</v>
      </c>
      <c r="J70" s="37"/>
      <c r="K70" s="35">
        <v>0</v>
      </c>
    </row>
    <row r="71" spans="1:11" x14ac:dyDescent="0.25">
      <c r="A71" s="21">
        <v>732900</v>
      </c>
      <c r="B71" s="22" t="s">
        <v>48</v>
      </c>
      <c r="C71" s="35">
        <v>645</v>
      </c>
      <c r="D71" s="35">
        <v>0</v>
      </c>
      <c r="E71" s="35">
        <v>645</v>
      </c>
      <c r="F71" s="35">
        <v>0</v>
      </c>
      <c r="G71" s="35">
        <v>645</v>
      </c>
      <c r="H71" s="36"/>
      <c r="I71" s="35">
        <v>0</v>
      </c>
      <c r="J71" s="37"/>
      <c r="K71" s="35">
        <v>0</v>
      </c>
    </row>
    <row r="72" spans="1:11" x14ac:dyDescent="0.25">
      <c r="A72" s="21">
        <v>733000</v>
      </c>
      <c r="B72" s="22" t="s">
        <v>18</v>
      </c>
      <c r="C72" s="35">
        <v>107</v>
      </c>
      <c r="D72" s="35">
        <v>0</v>
      </c>
      <c r="E72" s="35">
        <v>107</v>
      </c>
      <c r="F72" s="35">
        <v>0</v>
      </c>
      <c r="G72" s="35">
        <v>107</v>
      </c>
      <c r="H72" s="36"/>
      <c r="I72" s="35">
        <v>0</v>
      </c>
      <c r="J72" s="37"/>
      <c r="K72" s="35">
        <v>0</v>
      </c>
    </row>
    <row r="73" spans="1:11" x14ac:dyDescent="0.25">
      <c r="A73" s="21">
        <v>734100</v>
      </c>
      <c r="B73" s="22" t="s">
        <v>19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/>
      <c r="I73" s="35">
        <v>0</v>
      </c>
      <c r="J73" s="37"/>
      <c r="K73" s="35">
        <v>0</v>
      </c>
    </row>
    <row r="74" spans="1:11" x14ac:dyDescent="0.25">
      <c r="A74" s="21">
        <v>734200</v>
      </c>
      <c r="B74" s="22" t="s">
        <v>20</v>
      </c>
      <c r="C74" s="35">
        <v>20400</v>
      </c>
      <c r="D74" s="35">
        <v>40800</v>
      </c>
      <c r="E74" s="35">
        <v>-20400</v>
      </c>
      <c r="F74" s="35">
        <v>0</v>
      </c>
      <c r="G74" s="35">
        <v>-20400</v>
      </c>
      <c r="H74" s="36"/>
      <c r="I74" s="35">
        <v>0</v>
      </c>
      <c r="J74" s="37"/>
      <c r="K74" s="35">
        <v>0</v>
      </c>
    </row>
    <row r="75" spans="1:11" x14ac:dyDescent="0.25">
      <c r="A75" s="21">
        <v>734250</v>
      </c>
      <c r="B75" s="22" t="s">
        <v>21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6"/>
      <c r="I75" s="35">
        <v>0</v>
      </c>
      <c r="J75" s="37"/>
      <c r="K75" s="35">
        <v>0</v>
      </c>
    </row>
    <row r="76" spans="1:11" x14ac:dyDescent="0.25">
      <c r="A76" s="21">
        <v>734800</v>
      </c>
      <c r="B76" s="22" t="s">
        <v>22</v>
      </c>
      <c r="C76" s="35">
        <v>204</v>
      </c>
      <c r="D76" s="35">
        <v>0</v>
      </c>
      <c r="E76" s="35">
        <v>204</v>
      </c>
      <c r="F76" s="35">
        <v>0</v>
      </c>
      <c r="G76" s="35">
        <v>204</v>
      </c>
      <c r="H76" s="36"/>
      <c r="I76" s="35">
        <v>0</v>
      </c>
      <c r="J76" s="37"/>
      <c r="K76" s="35">
        <v>0</v>
      </c>
    </row>
    <row r="77" spans="1:11" x14ac:dyDescent="0.25">
      <c r="A77" s="21">
        <v>734900</v>
      </c>
      <c r="B77" s="22" t="s">
        <v>23</v>
      </c>
      <c r="C77" s="35">
        <v>917</v>
      </c>
      <c r="D77" s="35">
        <v>0</v>
      </c>
      <c r="E77" s="35">
        <v>917</v>
      </c>
      <c r="F77" s="35">
        <v>0</v>
      </c>
      <c r="G77" s="35">
        <v>917</v>
      </c>
      <c r="H77" s="36"/>
      <c r="I77" s="35">
        <v>0</v>
      </c>
      <c r="J77" s="37"/>
      <c r="K77" s="35">
        <v>0</v>
      </c>
    </row>
    <row r="78" spans="1:11" x14ac:dyDescent="0.25">
      <c r="A78" s="21">
        <v>738000</v>
      </c>
      <c r="B78" s="22" t="s">
        <v>24</v>
      </c>
      <c r="C78" s="35">
        <v>47918</v>
      </c>
      <c r="D78" s="35">
        <v>0</v>
      </c>
      <c r="E78" s="35">
        <v>47918</v>
      </c>
      <c r="F78" s="35">
        <v>0</v>
      </c>
      <c r="G78" s="35">
        <v>47918</v>
      </c>
      <c r="H78" s="36"/>
      <c r="I78" s="35">
        <v>0</v>
      </c>
      <c r="J78" s="37"/>
      <c r="K78" s="35">
        <v>0</v>
      </c>
    </row>
    <row r="79" spans="1:11" x14ac:dyDescent="0.25">
      <c r="A79" s="21">
        <v>739300</v>
      </c>
      <c r="B79" s="22" t="s">
        <v>25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6"/>
      <c r="I79" s="35">
        <v>0</v>
      </c>
      <c r="J79" s="37"/>
      <c r="K79" s="35">
        <v>0</v>
      </c>
    </row>
    <row r="80" spans="1:11" x14ac:dyDescent="0.25">
      <c r="A80" s="21">
        <v>741100</v>
      </c>
      <c r="B80" s="22" t="s">
        <v>26</v>
      </c>
      <c r="C80" s="35">
        <v>5688</v>
      </c>
      <c r="D80" s="35">
        <v>0</v>
      </c>
      <c r="E80" s="35">
        <v>5688</v>
      </c>
      <c r="F80" s="35">
        <v>0</v>
      </c>
      <c r="G80" s="35">
        <v>5688</v>
      </c>
      <c r="H80" s="36"/>
      <c r="I80" s="35">
        <v>0</v>
      </c>
      <c r="J80" s="37"/>
      <c r="K80" s="35">
        <v>28178</v>
      </c>
    </row>
    <row r="81" spans="1:11" x14ac:dyDescent="0.25">
      <c r="A81" s="21">
        <v>742100</v>
      </c>
      <c r="B81" s="22" t="s">
        <v>27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6"/>
      <c r="I81" s="35">
        <v>0</v>
      </c>
      <c r="J81" s="37"/>
      <c r="K81" s="35">
        <v>0</v>
      </c>
    </row>
    <row r="82" spans="1:11" x14ac:dyDescent="0.25">
      <c r="A82" s="21">
        <v>742200</v>
      </c>
      <c r="B82" s="22" t="s">
        <v>28</v>
      </c>
      <c r="C82" s="35">
        <v>2270</v>
      </c>
      <c r="D82" s="35">
        <v>3411</v>
      </c>
      <c r="E82" s="35">
        <v>-1141</v>
      </c>
      <c r="F82" s="35">
        <v>1445</v>
      </c>
      <c r="G82" s="35">
        <v>-2586</v>
      </c>
      <c r="H82" s="36"/>
      <c r="I82" s="35">
        <v>0</v>
      </c>
      <c r="J82" s="37"/>
      <c r="K82" s="35">
        <v>0</v>
      </c>
    </row>
    <row r="83" spans="1:11" x14ac:dyDescent="0.25">
      <c r="A83" s="21">
        <v>742300</v>
      </c>
      <c r="B83" s="22" t="s">
        <v>29</v>
      </c>
      <c r="C83" s="35">
        <v>1493</v>
      </c>
      <c r="D83" s="35">
        <v>0</v>
      </c>
      <c r="E83" s="35">
        <v>1493</v>
      </c>
      <c r="F83" s="35">
        <v>0</v>
      </c>
      <c r="G83" s="35">
        <v>1493</v>
      </c>
      <c r="H83" s="36"/>
      <c r="I83" s="35">
        <v>0</v>
      </c>
      <c r="J83" s="37"/>
      <c r="K83" s="35">
        <v>0</v>
      </c>
    </row>
    <row r="84" spans="1:11" x14ac:dyDescent="0.25">
      <c r="A84" s="21">
        <v>749000</v>
      </c>
      <c r="B84" s="22" t="s">
        <v>52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6"/>
      <c r="I84" s="35">
        <v>0</v>
      </c>
      <c r="J84" s="37"/>
      <c r="K84" s="35">
        <v>0</v>
      </c>
    </row>
    <row r="85" spans="1:11" x14ac:dyDescent="0.25">
      <c r="A85" s="21">
        <v>771100</v>
      </c>
      <c r="B85" s="22" t="s">
        <v>30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6"/>
      <c r="I85" s="35">
        <v>0</v>
      </c>
      <c r="J85" s="37"/>
      <c r="K85" s="35">
        <v>0</v>
      </c>
    </row>
    <row r="86" spans="1:11" x14ac:dyDescent="0.25">
      <c r="A86" s="21">
        <v>771200</v>
      </c>
      <c r="B86" s="22" t="s">
        <v>31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6"/>
      <c r="I86" s="35">
        <v>0</v>
      </c>
      <c r="J86" s="37"/>
      <c r="K86" s="35">
        <v>0</v>
      </c>
    </row>
    <row r="87" spans="1:11" x14ac:dyDescent="0.25">
      <c r="A87" s="21">
        <v>772000</v>
      </c>
      <c r="B87" s="22" t="s">
        <v>32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6"/>
      <c r="I87" s="35">
        <v>0</v>
      </c>
      <c r="J87" s="37"/>
      <c r="K87" s="35">
        <v>0</v>
      </c>
    </row>
    <row r="88" spans="1:11" x14ac:dyDescent="0.25">
      <c r="A88" s="24">
        <v>781100</v>
      </c>
      <c r="B88" s="23" t="s">
        <v>47</v>
      </c>
      <c r="C88" s="35">
        <v>3509</v>
      </c>
      <c r="D88" s="35">
        <v>0</v>
      </c>
      <c r="E88" s="35">
        <v>3509</v>
      </c>
      <c r="F88" s="35">
        <v>0</v>
      </c>
      <c r="G88" s="35">
        <v>3509</v>
      </c>
      <c r="H88" s="36"/>
      <c r="I88" s="35">
        <v>0</v>
      </c>
      <c r="J88" s="37"/>
      <c r="K88" s="35">
        <v>0</v>
      </c>
    </row>
    <row r="89" spans="1:11" x14ac:dyDescent="0.25">
      <c r="A89" s="21">
        <v>785000</v>
      </c>
      <c r="B89" s="22" t="s">
        <v>33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6"/>
      <c r="I89" s="35">
        <v>0</v>
      </c>
      <c r="J89" s="37"/>
      <c r="K89" s="35">
        <v>0</v>
      </c>
    </row>
    <row r="90" spans="1:11" x14ac:dyDescent="0.25">
      <c r="A90" s="21">
        <v>786200</v>
      </c>
      <c r="B90" s="22" t="s">
        <v>56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6"/>
      <c r="I90" s="35">
        <v>0</v>
      </c>
      <c r="J90" s="37"/>
      <c r="K90" s="35">
        <v>0</v>
      </c>
    </row>
    <row r="91" spans="1:11" x14ac:dyDescent="0.25">
      <c r="A91" s="21">
        <v>787000</v>
      </c>
      <c r="B91" s="22" t="s">
        <v>50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6"/>
      <c r="I91" s="35">
        <v>0</v>
      </c>
      <c r="J91" s="37"/>
      <c r="K91" s="35">
        <v>0</v>
      </c>
    </row>
    <row r="92" spans="1:11" x14ac:dyDescent="0.25">
      <c r="A92" s="21">
        <v>791000</v>
      </c>
      <c r="B92" s="22" t="s">
        <v>34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6"/>
      <c r="I92" s="35">
        <v>0</v>
      </c>
      <c r="J92" s="37"/>
      <c r="K92" s="35">
        <v>0</v>
      </c>
    </row>
    <row r="93" spans="1:11" x14ac:dyDescent="0.25">
      <c r="A93" s="21">
        <v>791200</v>
      </c>
      <c r="B93" s="22" t="s">
        <v>35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6"/>
      <c r="I93" s="35">
        <v>0</v>
      </c>
      <c r="J93" s="37"/>
      <c r="K93" s="35">
        <v>0</v>
      </c>
    </row>
    <row r="94" spans="1:11" x14ac:dyDescent="0.25">
      <c r="A94" s="21">
        <v>792100</v>
      </c>
      <c r="B94" s="22" t="s">
        <v>36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6"/>
      <c r="I94" s="35">
        <v>0</v>
      </c>
      <c r="J94" s="37"/>
      <c r="K94" s="35">
        <v>0</v>
      </c>
    </row>
    <row r="95" spans="1:11" x14ac:dyDescent="0.25">
      <c r="A95" s="21">
        <v>793200</v>
      </c>
      <c r="B95" s="23" t="s">
        <v>37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6"/>
      <c r="I95" s="35">
        <v>0</v>
      </c>
      <c r="J95" s="37"/>
      <c r="K95" s="35">
        <v>0</v>
      </c>
    </row>
    <row r="96" spans="1:11" x14ac:dyDescent="0.25">
      <c r="A96" s="21">
        <v>793300</v>
      </c>
      <c r="B96" s="22" t="s">
        <v>38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6"/>
      <c r="I96" s="35">
        <v>0</v>
      </c>
      <c r="J96" s="37"/>
      <c r="K96" s="35">
        <v>0</v>
      </c>
    </row>
    <row r="97" spans="1:11" x14ac:dyDescent="0.25">
      <c r="A97" s="21">
        <v>794000</v>
      </c>
      <c r="B97" s="22" t="s">
        <v>39</v>
      </c>
      <c r="C97" s="35">
        <v>44</v>
      </c>
      <c r="D97" s="35">
        <v>-5589</v>
      </c>
      <c r="E97" s="35">
        <v>5633</v>
      </c>
      <c r="F97" s="35">
        <v>0</v>
      </c>
      <c r="G97" s="35">
        <v>5633</v>
      </c>
      <c r="H97" s="36"/>
      <c r="I97" s="35">
        <v>0</v>
      </c>
      <c r="J97" s="37"/>
      <c r="K97" s="35">
        <v>0</v>
      </c>
    </row>
    <row r="98" spans="1:11" x14ac:dyDescent="0.25">
      <c r="A98" s="21">
        <v>794200</v>
      </c>
      <c r="B98" s="22" t="s">
        <v>40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6"/>
      <c r="I98" s="35">
        <v>0</v>
      </c>
      <c r="J98" s="37"/>
      <c r="K98" s="35">
        <v>0</v>
      </c>
    </row>
    <row r="99" spans="1:11" x14ac:dyDescent="0.25">
      <c r="A99" s="21">
        <v>799400</v>
      </c>
      <c r="B99" s="22" t="s">
        <v>41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6"/>
      <c r="I99" s="35">
        <v>0</v>
      </c>
      <c r="J99" s="37"/>
      <c r="K99" s="35">
        <v>0</v>
      </c>
    </row>
    <row r="100" spans="1:11" x14ac:dyDescent="0.25">
      <c r="A100" s="21">
        <v>811005</v>
      </c>
      <c r="B100" s="23" t="s">
        <v>53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6"/>
      <c r="I100" s="35">
        <v>0</v>
      </c>
      <c r="J100" s="37"/>
      <c r="K100" s="35">
        <v>0</v>
      </c>
    </row>
    <row r="101" spans="1:11" x14ac:dyDescent="0.25">
      <c r="A101" s="21">
        <v>799900</v>
      </c>
      <c r="B101" s="23" t="s">
        <v>42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6"/>
      <c r="I101" s="35">
        <v>0</v>
      </c>
      <c r="J101" s="37"/>
      <c r="K101" s="35">
        <v>0</v>
      </c>
    </row>
    <row r="102" spans="1:11" x14ac:dyDescent="0.25">
      <c r="A102" s="25"/>
      <c r="B102" s="22" t="s">
        <v>43</v>
      </c>
      <c r="C102" s="33">
        <f>SUM(C61:C101)</f>
        <v>480811</v>
      </c>
      <c r="D102" s="33">
        <f>SUM(D61:D101)</f>
        <v>97227</v>
      </c>
      <c r="E102" s="33">
        <f t="shared" ref="E102" si="12">C102-D102</f>
        <v>383584</v>
      </c>
      <c r="F102" s="33">
        <f>SUM(F61:F101)</f>
        <v>110596.24</v>
      </c>
      <c r="G102" s="33">
        <f>SUM(G61:G101)</f>
        <v>272987.76</v>
      </c>
      <c r="H102" s="26">
        <f>SUM(H63:H101)</f>
        <v>0</v>
      </c>
      <c r="I102" s="33">
        <f>SUM(I61:I101)</f>
        <v>0</v>
      </c>
      <c r="J102" s="33"/>
      <c r="K102" s="33">
        <f>SUM(K61:K101)</f>
        <v>28178</v>
      </c>
    </row>
    <row r="103" spans="1:11" x14ac:dyDescent="0.25">
      <c r="B103" s="27" t="s">
        <v>44</v>
      </c>
      <c r="D103" s="28"/>
      <c r="F103" s="29"/>
      <c r="H103" s="28"/>
      <c r="I103" s="30"/>
      <c r="J103" s="30"/>
      <c r="K103" s="28"/>
    </row>
    <row r="104" spans="1:1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25">
      <c r="A105" s="43" t="s">
        <v>58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x14ac:dyDescent="0.25">
      <c r="A106" s="43" t="s">
        <v>57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x14ac:dyDescent="0.25">
      <c r="A107" s="44" t="s">
        <v>45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x14ac:dyDescent="0.25">
      <c r="A108" s="43" t="s">
        <v>51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5.75" thickBot="1" x14ac:dyDescent="0.3">
      <c r="A109" s="1"/>
      <c r="B109" s="2"/>
      <c r="C109" s="3"/>
      <c r="D109" s="3"/>
      <c r="E109" s="2"/>
      <c r="F109" s="4"/>
      <c r="G109" s="2"/>
      <c r="H109" s="2"/>
      <c r="I109" s="5"/>
      <c r="J109" s="6"/>
      <c r="K109" s="7"/>
    </row>
    <row r="110" spans="1:11" ht="27" thickBot="1" x14ac:dyDescent="0.3">
      <c r="A110" s="8"/>
      <c r="B110" s="9"/>
      <c r="C110" s="40" t="s">
        <v>1</v>
      </c>
      <c r="D110" s="41"/>
      <c r="E110" s="41"/>
      <c r="F110" s="41"/>
      <c r="G110" s="42"/>
      <c r="H110" s="10"/>
      <c r="I110" s="11" t="s">
        <v>2</v>
      </c>
      <c r="J110" s="10"/>
      <c r="K110" s="12" t="s">
        <v>49</v>
      </c>
    </row>
    <row r="111" spans="1:11" ht="30.4" customHeight="1" thickBot="1" x14ac:dyDescent="0.3">
      <c r="A111" s="13" t="s">
        <v>3</v>
      </c>
      <c r="B111" s="13" t="s">
        <v>4</v>
      </c>
      <c r="C111" s="39" t="s">
        <v>5</v>
      </c>
      <c r="D111" s="14" t="s">
        <v>6</v>
      </c>
      <c r="E111" s="15" t="s">
        <v>7</v>
      </c>
      <c r="F111" s="15" t="s">
        <v>8</v>
      </c>
      <c r="G111" s="16" t="s">
        <v>9</v>
      </c>
      <c r="H111" s="17"/>
      <c r="I111" s="18" t="s">
        <v>6</v>
      </c>
      <c r="J111" s="17"/>
      <c r="K111" s="12" t="s">
        <v>6</v>
      </c>
    </row>
    <row r="112" spans="1:11" x14ac:dyDescent="0.25">
      <c r="A112" s="19">
        <v>711700</v>
      </c>
      <c r="B112" s="20" t="s">
        <v>10</v>
      </c>
      <c r="C112" s="35">
        <f t="shared" ref="C112:F131" si="13">SUMIF($A$9:$A$49,$A112,C$9:C$49)-SUMIF($A$61:$A$101,$A112,C$61:C$101)</f>
        <v>0</v>
      </c>
      <c r="D112" s="35">
        <f t="shared" si="13"/>
        <v>2270</v>
      </c>
      <c r="E112" s="35">
        <f t="shared" si="13"/>
        <v>-2270</v>
      </c>
      <c r="F112" s="35">
        <f t="shared" si="13"/>
        <v>-2270</v>
      </c>
      <c r="G112" s="38">
        <f>E112-F112</f>
        <v>0</v>
      </c>
      <c r="H112" s="37"/>
      <c r="I112" s="35">
        <f t="shared" ref="I112:I152" si="14">SUMIF($A$9:$A$49,$A112,I$9:I$49)-SUMIF($A$61:$A$101,$A112,I$61:I$101)</f>
        <v>0</v>
      </c>
      <c r="J112" s="37"/>
      <c r="K112" s="35">
        <f t="shared" ref="K112:K152" si="15">SUMIF($A$9:$A$49,$A112,K$9:K$49)-SUMIF($A$61:$A$101,$A112,K$61:K$101)</f>
        <v>0</v>
      </c>
    </row>
    <row r="113" spans="1:11" x14ac:dyDescent="0.25">
      <c r="A113" s="19">
        <v>714300</v>
      </c>
      <c r="B113" s="21" t="s">
        <v>55</v>
      </c>
      <c r="C113" s="35">
        <f t="shared" si="13"/>
        <v>0</v>
      </c>
      <c r="D113" s="35">
        <f t="shared" si="13"/>
        <v>-2723</v>
      </c>
      <c r="E113" s="35">
        <f t="shared" si="13"/>
        <v>2723</v>
      </c>
      <c r="F113" s="35">
        <f t="shared" si="13"/>
        <v>87251.24</v>
      </c>
      <c r="G113" s="38">
        <f t="shared" ref="G113:G152" si="16">E113-F113</f>
        <v>-84528.24</v>
      </c>
      <c r="H113" s="37"/>
      <c r="I113" s="35">
        <f t="shared" si="14"/>
        <v>0</v>
      </c>
      <c r="J113" s="37"/>
      <c r="K113" s="35">
        <f t="shared" si="15"/>
        <v>0</v>
      </c>
    </row>
    <row r="114" spans="1:11" x14ac:dyDescent="0.25">
      <c r="A114" s="21">
        <v>719300</v>
      </c>
      <c r="B114" s="22" t="s">
        <v>46</v>
      </c>
      <c r="C114" s="35">
        <f t="shared" si="13"/>
        <v>0</v>
      </c>
      <c r="D114" s="35">
        <f t="shared" si="13"/>
        <v>0</v>
      </c>
      <c r="E114" s="35">
        <f t="shared" si="13"/>
        <v>0</v>
      </c>
      <c r="F114" s="35">
        <f t="shared" si="13"/>
        <v>0</v>
      </c>
      <c r="G114" s="38">
        <f t="shared" si="16"/>
        <v>0</v>
      </c>
      <c r="H114" s="37"/>
      <c r="I114" s="35">
        <f t="shared" si="14"/>
        <v>0</v>
      </c>
      <c r="J114" s="37"/>
      <c r="K114" s="35">
        <f t="shared" si="15"/>
        <v>0</v>
      </c>
    </row>
    <row r="115" spans="1:11" x14ac:dyDescent="0.25">
      <c r="A115" s="21">
        <v>719400</v>
      </c>
      <c r="B115" s="22" t="s">
        <v>11</v>
      </c>
      <c r="C115" s="35">
        <f t="shared" si="13"/>
        <v>0</v>
      </c>
      <c r="D115" s="35">
        <f t="shared" si="13"/>
        <v>0</v>
      </c>
      <c r="E115" s="35">
        <f t="shared" si="13"/>
        <v>0</v>
      </c>
      <c r="F115" s="35">
        <f t="shared" si="13"/>
        <v>0</v>
      </c>
      <c r="G115" s="38">
        <f t="shared" si="16"/>
        <v>0</v>
      </c>
      <c r="H115" s="37"/>
      <c r="I115" s="35">
        <f t="shared" si="14"/>
        <v>0</v>
      </c>
      <c r="J115" s="37"/>
      <c r="K115" s="35">
        <f t="shared" si="15"/>
        <v>0</v>
      </c>
    </row>
    <row r="116" spans="1:11" x14ac:dyDescent="0.25">
      <c r="A116" s="21">
        <v>721100</v>
      </c>
      <c r="B116" s="22" t="s">
        <v>12</v>
      </c>
      <c r="C116" s="35">
        <f t="shared" si="13"/>
        <v>0</v>
      </c>
      <c r="D116" s="35">
        <f t="shared" si="13"/>
        <v>4159</v>
      </c>
      <c r="E116" s="35">
        <f t="shared" si="13"/>
        <v>-4159</v>
      </c>
      <c r="F116" s="35">
        <f t="shared" si="13"/>
        <v>0</v>
      </c>
      <c r="G116" s="38">
        <f t="shared" si="16"/>
        <v>-4159</v>
      </c>
      <c r="H116" s="37"/>
      <c r="I116" s="35">
        <f t="shared" si="14"/>
        <v>0</v>
      </c>
      <c r="J116" s="37"/>
      <c r="K116" s="35">
        <f t="shared" si="15"/>
        <v>0</v>
      </c>
    </row>
    <row r="117" spans="1:11" x14ac:dyDescent="0.25">
      <c r="A117" s="21">
        <v>721400</v>
      </c>
      <c r="B117" s="22" t="s">
        <v>13</v>
      </c>
      <c r="C117" s="35">
        <f t="shared" si="13"/>
        <v>0</v>
      </c>
      <c r="D117" s="35">
        <f t="shared" si="13"/>
        <v>485</v>
      </c>
      <c r="E117" s="35">
        <f t="shared" si="13"/>
        <v>-485</v>
      </c>
      <c r="F117" s="35">
        <f t="shared" si="13"/>
        <v>0</v>
      </c>
      <c r="G117" s="38">
        <f t="shared" si="16"/>
        <v>-485</v>
      </c>
      <c r="H117" s="37"/>
      <c r="I117" s="35">
        <f t="shared" si="14"/>
        <v>0</v>
      </c>
      <c r="J117" s="37"/>
      <c r="K117" s="35">
        <f t="shared" si="15"/>
        <v>0</v>
      </c>
    </row>
    <row r="118" spans="1:11" x14ac:dyDescent="0.25">
      <c r="A118" s="21">
        <v>722100</v>
      </c>
      <c r="B118" s="22" t="s">
        <v>14</v>
      </c>
      <c r="C118" s="35">
        <f t="shared" si="13"/>
        <v>0</v>
      </c>
      <c r="D118" s="35">
        <f t="shared" si="13"/>
        <v>0</v>
      </c>
      <c r="E118" s="35">
        <f t="shared" si="13"/>
        <v>0</v>
      </c>
      <c r="F118" s="35">
        <f t="shared" si="13"/>
        <v>0</v>
      </c>
      <c r="G118" s="38">
        <f t="shared" si="16"/>
        <v>0</v>
      </c>
      <c r="H118" s="37"/>
      <c r="I118" s="35">
        <f t="shared" si="14"/>
        <v>0</v>
      </c>
      <c r="J118" s="37"/>
      <c r="K118" s="35">
        <f t="shared" si="15"/>
        <v>0</v>
      </c>
    </row>
    <row r="119" spans="1:11" x14ac:dyDescent="0.25">
      <c r="A119" s="21">
        <v>722150</v>
      </c>
      <c r="B119" s="22" t="s">
        <v>15</v>
      </c>
      <c r="C119" s="35">
        <f t="shared" si="13"/>
        <v>0</v>
      </c>
      <c r="D119" s="35">
        <f t="shared" si="13"/>
        <v>0</v>
      </c>
      <c r="E119" s="35">
        <f t="shared" si="13"/>
        <v>0</v>
      </c>
      <c r="F119" s="35">
        <f t="shared" si="13"/>
        <v>0</v>
      </c>
      <c r="G119" s="38">
        <f t="shared" si="16"/>
        <v>0</v>
      </c>
      <c r="H119" s="37"/>
      <c r="I119" s="35">
        <f t="shared" si="14"/>
        <v>0</v>
      </c>
      <c r="J119" s="37"/>
      <c r="K119" s="35">
        <f t="shared" si="15"/>
        <v>0</v>
      </c>
    </row>
    <row r="120" spans="1:11" x14ac:dyDescent="0.25">
      <c r="A120" s="21">
        <v>722200</v>
      </c>
      <c r="B120" s="22" t="s">
        <v>16</v>
      </c>
      <c r="C120" s="35">
        <f t="shared" si="13"/>
        <v>0</v>
      </c>
      <c r="D120" s="35">
        <f t="shared" si="13"/>
        <v>0</v>
      </c>
      <c r="E120" s="35">
        <f t="shared" si="13"/>
        <v>0</v>
      </c>
      <c r="F120" s="35">
        <f t="shared" si="13"/>
        <v>0</v>
      </c>
      <c r="G120" s="38">
        <f t="shared" si="16"/>
        <v>0</v>
      </c>
      <c r="H120" s="37"/>
      <c r="I120" s="35">
        <f t="shared" si="14"/>
        <v>0</v>
      </c>
      <c r="J120" s="37"/>
      <c r="K120" s="35">
        <f t="shared" si="15"/>
        <v>0</v>
      </c>
    </row>
    <row r="121" spans="1:11" x14ac:dyDescent="0.25">
      <c r="A121" s="24">
        <v>732100</v>
      </c>
      <c r="B121" s="23" t="s">
        <v>17</v>
      </c>
      <c r="C121" s="35">
        <f t="shared" si="13"/>
        <v>0</v>
      </c>
      <c r="D121" s="35">
        <f t="shared" si="13"/>
        <v>0</v>
      </c>
      <c r="E121" s="35">
        <f t="shared" si="13"/>
        <v>0</v>
      </c>
      <c r="F121" s="35">
        <f t="shared" si="13"/>
        <v>0</v>
      </c>
      <c r="G121" s="38">
        <f t="shared" si="16"/>
        <v>0</v>
      </c>
      <c r="H121" s="37"/>
      <c r="I121" s="35">
        <f t="shared" si="14"/>
        <v>0</v>
      </c>
      <c r="J121" s="37"/>
      <c r="K121" s="35">
        <f t="shared" si="15"/>
        <v>0</v>
      </c>
    </row>
    <row r="122" spans="1:11" x14ac:dyDescent="0.25">
      <c r="A122" s="21">
        <v>732900</v>
      </c>
      <c r="B122" s="22" t="s">
        <v>48</v>
      </c>
      <c r="C122" s="35">
        <f t="shared" si="13"/>
        <v>0</v>
      </c>
      <c r="D122" s="35">
        <f t="shared" si="13"/>
        <v>0</v>
      </c>
      <c r="E122" s="35">
        <f t="shared" si="13"/>
        <v>0</v>
      </c>
      <c r="F122" s="35">
        <f t="shared" si="13"/>
        <v>0</v>
      </c>
      <c r="G122" s="38">
        <f t="shared" si="16"/>
        <v>0</v>
      </c>
      <c r="H122" s="37"/>
      <c r="I122" s="35">
        <f t="shared" si="14"/>
        <v>0</v>
      </c>
      <c r="J122" s="37"/>
      <c r="K122" s="35">
        <f t="shared" si="15"/>
        <v>0</v>
      </c>
    </row>
    <row r="123" spans="1:11" x14ac:dyDescent="0.25">
      <c r="A123" s="21">
        <v>733000</v>
      </c>
      <c r="B123" s="22" t="s">
        <v>18</v>
      </c>
      <c r="C123" s="35">
        <f t="shared" si="13"/>
        <v>0</v>
      </c>
      <c r="D123" s="35">
        <f t="shared" si="13"/>
        <v>0</v>
      </c>
      <c r="E123" s="35">
        <f t="shared" si="13"/>
        <v>0</v>
      </c>
      <c r="F123" s="35">
        <f t="shared" si="13"/>
        <v>0</v>
      </c>
      <c r="G123" s="38">
        <f t="shared" si="16"/>
        <v>0</v>
      </c>
      <c r="H123" s="37"/>
      <c r="I123" s="35">
        <f t="shared" si="14"/>
        <v>0</v>
      </c>
      <c r="J123" s="37"/>
      <c r="K123" s="35">
        <f t="shared" si="15"/>
        <v>0</v>
      </c>
    </row>
    <row r="124" spans="1:11" x14ac:dyDescent="0.25">
      <c r="A124" s="21">
        <v>734100</v>
      </c>
      <c r="B124" s="22" t="s">
        <v>19</v>
      </c>
      <c r="C124" s="35">
        <f t="shared" si="13"/>
        <v>0</v>
      </c>
      <c r="D124" s="35">
        <f t="shared" si="13"/>
        <v>0</v>
      </c>
      <c r="E124" s="35">
        <f t="shared" si="13"/>
        <v>0</v>
      </c>
      <c r="F124" s="35">
        <f t="shared" si="13"/>
        <v>0</v>
      </c>
      <c r="G124" s="38">
        <f t="shared" si="16"/>
        <v>0</v>
      </c>
      <c r="H124" s="37"/>
      <c r="I124" s="35">
        <f t="shared" si="14"/>
        <v>0</v>
      </c>
      <c r="J124" s="37"/>
      <c r="K124" s="35">
        <f t="shared" si="15"/>
        <v>0</v>
      </c>
    </row>
    <row r="125" spans="1:11" x14ac:dyDescent="0.25">
      <c r="A125" s="21">
        <v>734200</v>
      </c>
      <c r="B125" s="22" t="s">
        <v>20</v>
      </c>
      <c r="C125" s="35">
        <f t="shared" si="13"/>
        <v>0</v>
      </c>
      <c r="D125" s="35">
        <f t="shared" si="13"/>
        <v>0</v>
      </c>
      <c r="E125" s="35">
        <f t="shared" si="13"/>
        <v>0</v>
      </c>
      <c r="F125" s="35">
        <f t="shared" si="13"/>
        <v>0</v>
      </c>
      <c r="G125" s="38">
        <f t="shared" si="16"/>
        <v>0</v>
      </c>
      <c r="H125" s="37"/>
      <c r="I125" s="35">
        <f t="shared" si="14"/>
        <v>0</v>
      </c>
      <c r="J125" s="37"/>
      <c r="K125" s="35">
        <f t="shared" si="15"/>
        <v>0</v>
      </c>
    </row>
    <row r="126" spans="1:11" x14ac:dyDescent="0.25">
      <c r="A126" s="21">
        <v>734250</v>
      </c>
      <c r="B126" s="22" t="s">
        <v>21</v>
      </c>
      <c r="C126" s="35">
        <f t="shared" si="13"/>
        <v>0</v>
      </c>
      <c r="D126" s="35">
        <f t="shared" si="13"/>
        <v>0</v>
      </c>
      <c r="E126" s="35">
        <f t="shared" si="13"/>
        <v>0</v>
      </c>
      <c r="F126" s="35">
        <f t="shared" si="13"/>
        <v>0</v>
      </c>
      <c r="G126" s="38">
        <f t="shared" si="16"/>
        <v>0</v>
      </c>
      <c r="H126" s="37"/>
      <c r="I126" s="35">
        <f t="shared" si="14"/>
        <v>0</v>
      </c>
      <c r="J126" s="37"/>
      <c r="K126" s="35">
        <f t="shared" si="15"/>
        <v>0</v>
      </c>
    </row>
    <row r="127" spans="1:11" x14ac:dyDescent="0.25">
      <c r="A127" s="21">
        <v>734800</v>
      </c>
      <c r="B127" s="22" t="s">
        <v>22</v>
      </c>
      <c r="C127" s="35">
        <f t="shared" si="13"/>
        <v>0</v>
      </c>
      <c r="D127" s="35">
        <f t="shared" si="13"/>
        <v>0</v>
      </c>
      <c r="E127" s="35">
        <f t="shared" si="13"/>
        <v>0</v>
      </c>
      <c r="F127" s="35">
        <f t="shared" si="13"/>
        <v>0</v>
      </c>
      <c r="G127" s="38">
        <f t="shared" si="16"/>
        <v>0</v>
      </c>
      <c r="H127" s="37"/>
      <c r="I127" s="35">
        <f t="shared" si="14"/>
        <v>0</v>
      </c>
      <c r="J127" s="37"/>
      <c r="K127" s="35">
        <f t="shared" si="15"/>
        <v>0</v>
      </c>
    </row>
    <row r="128" spans="1:11" x14ac:dyDescent="0.25">
      <c r="A128" s="21">
        <v>734900</v>
      </c>
      <c r="B128" s="22" t="s">
        <v>23</v>
      </c>
      <c r="C128" s="35">
        <f t="shared" si="13"/>
        <v>0</v>
      </c>
      <c r="D128" s="35">
        <f t="shared" si="13"/>
        <v>0</v>
      </c>
      <c r="E128" s="35">
        <f t="shared" si="13"/>
        <v>0</v>
      </c>
      <c r="F128" s="35">
        <f t="shared" si="13"/>
        <v>0</v>
      </c>
      <c r="G128" s="38">
        <f t="shared" si="16"/>
        <v>0</v>
      </c>
      <c r="H128" s="37"/>
      <c r="I128" s="35">
        <f t="shared" si="14"/>
        <v>0</v>
      </c>
      <c r="J128" s="37"/>
      <c r="K128" s="35">
        <f t="shared" si="15"/>
        <v>0</v>
      </c>
    </row>
    <row r="129" spans="1:11" x14ac:dyDescent="0.25">
      <c r="A129" s="21">
        <v>738000</v>
      </c>
      <c r="B129" s="22" t="s">
        <v>24</v>
      </c>
      <c r="C129" s="35">
        <f t="shared" si="13"/>
        <v>0</v>
      </c>
      <c r="D129" s="35">
        <f t="shared" si="13"/>
        <v>0</v>
      </c>
      <c r="E129" s="35">
        <f t="shared" si="13"/>
        <v>0</v>
      </c>
      <c r="F129" s="35">
        <f t="shared" si="13"/>
        <v>0</v>
      </c>
      <c r="G129" s="38">
        <f t="shared" si="16"/>
        <v>0</v>
      </c>
      <c r="H129" s="37"/>
      <c r="I129" s="35">
        <f t="shared" si="14"/>
        <v>0</v>
      </c>
      <c r="J129" s="37"/>
      <c r="K129" s="35">
        <f t="shared" si="15"/>
        <v>0</v>
      </c>
    </row>
    <row r="130" spans="1:11" x14ac:dyDescent="0.25">
      <c r="A130" s="21">
        <v>739300</v>
      </c>
      <c r="B130" s="22" t="s">
        <v>25</v>
      </c>
      <c r="C130" s="35">
        <f t="shared" si="13"/>
        <v>0</v>
      </c>
      <c r="D130" s="35">
        <f t="shared" si="13"/>
        <v>0</v>
      </c>
      <c r="E130" s="35">
        <f t="shared" si="13"/>
        <v>0</v>
      </c>
      <c r="F130" s="35">
        <f t="shared" si="13"/>
        <v>0</v>
      </c>
      <c r="G130" s="38">
        <f t="shared" si="16"/>
        <v>0</v>
      </c>
      <c r="H130" s="37"/>
      <c r="I130" s="35">
        <f t="shared" si="14"/>
        <v>0</v>
      </c>
      <c r="J130" s="37"/>
      <c r="K130" s="35">
        <f t="shared" si="15"/>
        <v>0</v>
      </c>
    </row>
    <row r="131" spans="1:11" x14ac:dyDescent="0.25">
      <c r="A131" s="21">
        <v>741100</v>
      </c>
      <c r="B131" s="22" t="s">
        <v>26</v>
      </c>
      <c r="C131" s="35">
        <f t="shared" si="13"/>
        <v>0</v>
      </c>
      <c r="D131" s="35">
        <f t="shared" si="13"/>
        <v>0</v>
      </c>
      <c r="E131" s="35">
        <f t="shared" si="13"/>
        <v>0</v>
      </c>
      <c r="F131" s="35">
        <f t="shared" si="13"/>
        <v>0</v>
      </c>
      <c r="G131" s="38">
        <f t="shared" si="16"/>
        <v>0</v>
      </c>
      <c r="H131" s="37"/>
      <c r="I131" s="35">
        <f t="shared" si="14"/>
        <v>0</v>
      </c>
      <c r="J131" s="37"/>
      <c r="K131" s="35">
        <f t="shared" si="15"/>
        <v>0</v>
      </c>
    </row>
    <row r="132" spans="1:11" x14ac:dyDescent="0.25">
      <c r="A132" s="21">
        <v>742100</v>
      </c>
      <c r="B132" s="22" t="s">
        <v>27</v>
      </c>
      <c r="C132" s="35">
        <f t="shared" ref="C132:F152" si="17">SUMIF($A$9:$A$49,$A132,C$9:C$49)-SUMIF($A$61:$A$101,$A132,C$61:C$101)</f>
        <v>0</v>
      </c>
      <c r="D132" s="35">
        <f t="shared" si="17"/>
        <v>0</v>
      </c>
      <c r="E132" s="35">
        <f t="shared" si="17"/>
        <v>0</v>
      </c>
      <c r="F132" s="35">
        <f t="shared" si="17"/>
        <v>0</v>
      </c>
      <c r="G132" s="38">
        <f t="shared" si="16"/>
        <v>0</v>
      </c>
      <c r="H132" s="37"/>
      <c r="I132" s="35">
        <f t="shared" si="14"/>
        <v>0</v>
      </c>
      <c r="J132" s="37"/>
      <c r="K132" s="35">
        <f t="shared" si="15"/>
        <v>0</v>
      </c>
    </row>
    <row r="133" spans="1:11" x14ac:dyDescent="0.25">
      <c r="A133" s="21">
        <v>742200</v>
      </c>
      <c r="B133" s="22" t="s">
        <v>28</v>
      </c>
      <c r="C133" s="35">
        <f t="shared" si="17"/>
        <v>0</v>
      </c>
      <c r="D133" s="35">
        <f t="shared" si="17"/>
        <v>849</v>
      </c>
      <c r="E133" s="35">
        <f t="shared" si="17"/>
        <v>-849</v>
      </c>
      <c r="F133" s="35">
        <f t="shared" si="17"/>
        <v>-842</v>
      </c>
      <c r="G133" s="38">
        <f t="shared" si="16"/>
        <v>-7</v>
      </c>
      <c r="H133" s="37"/>
      <c r="I133" s="35">
        <f t="shared" si="14"/>
        <v>0</v>
      </c>
      <c r="J133" s="37"/>
      <c r="K133" s="35">
        <f t="shared" si="15"/>
        <v>0</v>
      </c>
    </row>
    <row r="134" spans="1:11" x14ac:dyDescent="0.25">
      <c r="A134" s="21">
        <v>742300</v>
      </c>
      <c r="B134" s="22" t="s">
        <v>29</v>
      </c>
      <c r="C134" s="35">
        <f t="shared" si="17"/>
        <v>0</v>
      </c>
      <c r="D134" s="35">
        <f t="shared" si="17"/>
        <v>0</v>
      </c>
      <c r="E134" s="35">
        <f t="shared" si="17"/>
        <v>0</v>
      </c>
      <c r="F134" s="35">
        <f t="shared" si="17"/>
        <v>0</v>
      </c>
      <c r="G134" s="38">
        <f t="shared" si="16"/>
        <v>0</v>
      </c>
      <c r="H134" s="37"/>
      <c r="I134" s="35">
        <f t="shared" si="14"/>
        <v>0</v>
      </c>
      <c r="J134" s="37"/>
      <c r="K134" s="35">
        <f t="shared" si="15"/>
        <v>0</v>
      </c>
    </row>
    <row r="135" spans="1:11" x14ac:dyDescent="0.25">
      <c r="A135" s="21">
        <v>749000</v>
      </c>
      <c r="B135" s="22" t="s">
        <v>52</v>
      </c>
      <c r="C135" s="35">
        <f t="shared" si="17"/>
        <v>0</v>
      </c>
      <c r="D135" s="35">
        <f t="shared" si="17"/>
        <v>0</v>
      </c>
      <c r="E135" s="35">
        <f t="shared" si="17"/>
        <v>0</v>
      </c>
      <c r="F135" s="35">
        <f t="shared" si="17"/>
        <v>0</v>
      </c>
      <c r="G135" s="38">
        <f t="shared" si="16"/>
        <v>0</v>
      </c>
      <c r="H135" s="37"/>
      <c r="I135" s="35">
        <f t="shared" si="14"/>
        <v>0</v>
      </c>
      <c r="J135" s="37"/>
      <c r="K135" s="35">
        <f t="shared" si="15"/>
        <v>0</v>
      </c>
    </row>
    <row r="136" spans="1:11" x14ac:dyDescent="0.25">
      <c r="A136" s="21">
        <v>771100</v>
      </c>
      <c r="B136" s="22" t="s">
        <v>30</v>
      </c>
      <c r="C136" s="35">
        <f t="shared" si="17"/>
        <v>0</v>
      </c>
      <c r="D136" s="35">
        <f t="shared" si="17"/>
        <v>0</v>
      </c>
      <c r="E136" s="35">
        <f t="shared" si="17"/>
        <v>0</v>
      </c>
      <c r="F136" s="35">
        <f t="shared" si="17"/>
        <v>0</v>
      </c>
      <c r="G136" s="38">
        <f t="shared" si="16"/>
        <v>0</v>
      </c>
      <c r="H136" s="37"/>
      <c r="I136" s="35">
        <f t="shared" si="14"/>
        <v>0</v>
      </c>
      <c r="J136" s="37"/>
      <c r="K136" s="35">
        <f t="shared" si="15"/>
        <v>0</v>
      </c>
    </row>
    <row r="137" spans="1:11" x14ac:dyDescent="0.25">
      <c r="A137" s="21">
        <v>771200</v>
      </c>
      <c r="B137" s="22" t="s">
        <v>31</v>
      </c>
      <c r="C137" s="35">
        <f t="shared" si="17"/>
        <v>0</v>
      </c>
      <c r="D137" s="35">
        <f t="shared" si="17"/>
        <v>0</v>
      </c>
      <c r="E137" s="35">
        <f t="shared" si="17"/>
        <v>0</v>
      </c>
      <c r="F137" s="35">
        <f t="shared" si="17"/>
        <v>0</v>
      </c>
      <c r="G137" s="38">
        <f t="shared" si="16"/>
        <v>0</v>
      </c>
      <c r="H137" s="37"/>
      <c r="I137" s="35">
        <f t="shared" si="14"/>
        <v>0</v>
      </c>
      <c r="J137" s="37"/>
      <c r="K137" s="35">
        <f t="shared" si="15"/>
        <v>0</v>
      </c>
    </row>
    <row r="138" spans="1:11" x14ac:dyDescent="0.25">
      <c r="A138" s="21">
        <v>772000</v>
      </c>
      <c r="B138" s="22" t="s">
        <v>32</v>
      </c>
      <c r="C138" s="35">
        <f t="shared" si="17"/>
        <v>0</v>
      </c>
      <c r="D138" s="35">
        <f t="shared" si="17"/>
        <v>0</v>
      </c>
      <c r="E138" s="35">
        <f t="shared" si="17"/>
        <v>0</v>
      </c>
      <c r="F138" s="35">
        <f t="shared" si="17"/>
        <v>0</v>
      </c>
      <c r="G138" s="38">
        <f t="shared" si="16"/>
        <v>0</v>
      </c>
      <c r="H138" s="37"/>
      <c r="I138" s="35">
        <f t="shared" si="14"/>
        <v>0</v>
      </c>
      <c r="J138" s="37"/>
      <c r="K138" s="35">
        <f t="shared" si="15"/>
        <v>0</v>
      </c>
    </row>
    <row r="139" spans="1:11" x14ac:dyDescent="0.25">
      <c r="A139" s="24">
        <v>781100</v>
      </c>
      <c r="B139" s="23" t="s">
        <v>47</v>
      </c>
      <c r="C139" s="35">
        <f t="shared" si="17"/>
        <v>-3412</v>
      </c>
      <c r="D139" s="35">
        <f t="shared" si="17"/>
        <v>0</v>
      </c>
      <c r="E139" s="35">
        <f t="shared" si="17"/>
        <v>-3412</v>
      </c>
      <c r="F139" s="35">
        <f t="shared" si="17"/>
        <v>0</v>
      </c>
      <c r="G139" s="38">
        <f t="shared" si="16"/>
        <v>-3412</v>
      </c>
      <c r="H139" s="37"/>
      <c r="I139" s="35">
        <f t="shared" si="14"/>
        <v>0</v>
      </c>
      <c r="J139" s="37"/>
      <c r="K139" s="35">
        <f t="shared" si="15"/>
        <v>0</v>
      </c>
    </row>
    <row r="140" spans="1:11" x14ac:dyDescent="0.25">
      <c r="A140" s="21">
        <v>785000</v>
      </c>
      <c r="B140" s="22" t="s">
        <v>33</v>
      </c>
      <c r="C140" s="35">
        <f t="shared" si="17"/>
        <v>0</v>
      </c>
      <c r="D140" s="35">
        <f t="shared" si="17"/>
        <v>0</v>
      </c>
      <c r="E140" s="35">
        <f t="shared" si="17"/>
        <v>0</v>
      </c>
      <c r="F140" s="35">
        <f t="shared" si="17"/>
        <v>0</v>
      </c>
      <c r="G140" s="38">
        <f t="shared" si="16"/>
        <v>0</v>
      </c>
      <c r="H140" s="37"/>
      <c r="I140" s="35">
        <f t="shared" si="14"/>
        <v>0</v>
      </c>
      <c r="J140" s="37"/>
      <c r="K140" s="35">
        <f t="shared" si="15"/>
        <v>0</v>
      </c>
    </row>
    <row r="141" spans="1:11" x14ac:dyDescent="0.25">
      <c r="A141" s="21">
        <v>786200</v>
      </c>
      <c r="B141" s="22" t="s">
        <v>56</v>
      </c>
      <c r="C141" s="35">
        <f t="shared" si="17"/>
        <v>0</v>
      </c>
      <c r="D141" s="35">
        <f t="shared" si="17"/>
        <v>43626</v>
      </c>
      <c r="E141" s="35">
        <f t="shared" si="17"/>
        <v>-43626</v>
      </c>
      <c r="F141" s="35">
        <f t="shared" si="17"/>
        <v>0</v>
      </c>
      <c r="G141" s="38">
        <f t="shared" ref="G141" si="18">E141-F141</f>
        <v>-43626</v>
      </c>
      <c r="H141" s="37"/>
      <c r="I141" s="35">
        <f t="shared" si="14"/>
        <v>0</v>
      </c>
      <c r="J141" s="37"/>
      <c r="K141" s="35">
        <f t="shared" si="15"/>
        <v>0</v>
      </c>
    </row>
    <row r="142" spans="1:11" x14ac:dyDescent="0.25">
      <c r="A142" s="21">
        <v>787000</v>
      </c>
      <c r="B142" s="22" t="s">
        <v>50</v>
      </c>
      <c r="C142" s="35">
        <f t="shared" si="17"/>
        <v>0</v>
      </c>
      <c r="D142" s="35">
        <f t="shared" si="17"/>
        <v>0</v>
      </c>
      <c r="E142" s="35">
        <f t="shared" si="17"/>
        <v>0</v>
      </c>
      <c r="F142" s="35">
        <f t="shared" si="17"/>
        <v>0</v>
      </c>
      <c r="G142" s="38">
        <f t="shared" si="16"/>
        <v>0</v>
      </c>
      <c r="H142" s="37"/>
      <c r="I142" s="35">
        <f t="shared" si="14"/>
        <v>0</v>
      </c>
      <c r="J142" s="37"/>
      <c r="K142" s="35">
        <f t="shared" si="15"/>
        <v>0</v>
      </c>
    </row>
    <row r="143" spans="1:11" x14ac:dyDescent="0.25">
      <c r="A143" s="21">
        <v>791000</v>
      </c>
      <c r="B143" s="22" t="s">
        <v>34</v>
      </c>
      <c r="C143" s="35">
        <f t="shared" si="17"/>
        <v>0</v>
      </c>
      <c r="D143" s="35">
        <f t="shared" si="17"/>
        <v>0</v>
      </c>
      <c r="E143" s="35">
        <f t="shared" si="17"/>
        <v>0</v>
      </c>
      <c r="F143" s="35">
        <f t="shared" si="17"/>
        <v>0</v>
      </c>
      <c r="G143" s="38">
        <f t="shared" si="16"/>
        <v>0</v>
      </c>
      <c r="H143" s="37"/>
      <c r="I143" s="35">
        <f t="shared" si="14"/>
        <v>0</v>
      </c>
      <c r="J143" s="37"/>
      <c r="K143" s="35">
        <f t="shared" si="15"/>
        <v>0</v>
      </c>
    </row>
    <row r="144" spans="1:11" x14ac:dyDescent="0.25">
      <c r="A144" s="21">
        <v>791200</v>
      </c>
      <c r="B144" s="22" t="s">
        <v>35</v>
      </c>
      <c r="C144" s="35">
        <f t="shared" si="17"/>
        <v>0</v>
      </c>
      <c r="D144" s="35">
        <f t="shared" si="17"/>
        <v>0</v>
      </c>
      <c r="E144" s="35">
        <f t="shared" si="17"/>
        <v>0</v>
      </c>
      <c r="F144" s="35">
        <f t="shared" si="17"/>
        <v>0</v>
      </c>
      <c r="G144" s="38">
        <f t="shared" si="16"/>
        <v>0</v>
      </c>
      <c r="H144" s="37"/>
      <c r="I144" s="35">
        <f t="shared" si="14"/>
        <v>0</v>
      </c>
      <c r="J144" s="37"/>
      <c r="K144" s="35">
        <f t="shared" si="15"/>
        <v>0</v>
      </c>
    </row>
    <row r="145" spans="1:11" x14ac:dyDescent="0.25">
      <c r="A145" s="21">
        <v>792100</v>
      </c>
      <c r="B145" s="22" t="s">
        <v>36</v>
      </c>
      <c r="C145" s="35">
        <f t="shared" si="17"/>
        <v>0</v>
      </c>
      <c r="D145" s="35">
        <f t="shared" si="17"/>
        <v>0</v>
      </c>
      <c r="E145" s="35">
        <f t="shared" si="17"/>
        <v>0</v>
      </c>
      <c r="F145" s="35">
        <f t="shared" si="17"/>
        <v>0</v>
      </c>
      <c r="G145" s="38">
        <f t="shared" si="16"/>
        <v>0</v>
      </c>
      <c r="H145" s="37"/>
      <c r="I145" s="35">
        <f t="shared" si="14"/>
        <v>0</v>
      </c>
      <c r="J145" s="37"/>
      <c r="K145" s="35">
        <f t="shared" si="15"/>
        <v>0</v>
      </c>
    </row>
    <row r="146" spans="1:11" x14ac:dyDescent="0.25">
      <c r="A146" s="21">
        <v>793200</v>
      </c>
      <c r="B146" s="23" t="s">
        <v>37</v>
      </c>
      <c r="C146" s="35">
        <f t="shared" si="17"/>
        <v>0</v>
      </c>
      <c r="D146" s="35">
        <f t="shared" si="17"/>
        <v>0</v>
      </c>
      <c r="E146" s="35">
        <f t="shared" si="17"/>
        <v>0</v>
      </c>
      <c r="F146" s="35">
        <f t="shared" si="17"/>
        <v>0</v>
      </c>
      <c r="G146" s="38">
        <f t="shared" si="16"/>
        <v>0</v>
      </c>
      <c r="H146" s="37"/>
      <c r="I146" s="35">
        <f t="shared" si="14"/>
        <v>0</v>
      </c>
      <c r="J146" s="37"/>
      <c r="K146" s="35">
        <f t="shared" si="15"/>
        <v>0</v>
      </c>
    </row>
    <row r="147" spans="1:11" x14ac:dyDescent="0.25">
      <c r="A147" s="21">
        <v>793300</v>
      </c>
      <c r="B147" s="22" t="s">
        <v>38</v>
      </c>
      <c r="C147" s="35">
        <f t="shared" si="17"/>
        <v>0</v>
      </c>
      <c r="D147" s="35">
        <f t="shared" si="17"/>
        <v>0</v>
      </c>
      <c r="E147" s="35">
        <f t="shared" si="17"/>
        <v>0</v>
      </c>
      <c r="F147" s="35">
        <f t="shared" si="17"/>
        <v>0</v>
      </c>
      <c r="G147" s="38">
        <f t="shared" si="16"/>
        <v>0</v>
      </c>
      <c r="H147" s="37"/>
      <c r="I147" s="35">
        <f t="shared" si="14"/>
        <v>0</v>
      </c>
      <c r="J147" s="37"/>
      <c r="K147" s="35">
        <f t="shared" si="15"/>
        <v>0</v>
      </c>
    </row>
    <row r="148" spans="1:11" x14ac:dyDescent="0.25">
      <c r="A148" s="21">
        <v>794000</v>
      </c>
      <c r="B148" s="22" t="s">
        <v>39</v>
      </c>
      <c r="C148" s="35">
        <f t="shared" si="17"/>
        <v>0</v>
      </c>
      <c r="D148" s="35">
        <f t="shared" si="17"/>
        <v>284</v>
      </c>
      <c r="E148" s="35">
        <f t="shared" si="17"/>
        <v>-284</v>
      </c>
      <c r="F148" s="35">
        <f t="shared" si="17"/>
        <v>0</v>
      </c>
      <c r="G148" s="38">
        <f t="shared" si="16"/>
        <v>-284</v>
      </c>
      <c r="H148" s="37"/>
      <c r="I148" s="35">
        <f t="shared" si="14"/>
        <v>0</v>
      </c>
      <c r="J148" s="37"/>
      <c r="K148" s="35">
        <f t="shared" si="15"/>
        <v>0</v>
      </c>
    </row>
    <row r="149" spans="1:11" x14ac:dyDescent="0.25">
      <c r="A149" s="21">
        <v>794200</v>
      </c>
      <c r="B149" s="22" t="s">
        <v>40</v>
      </c>
      <c r="C149" s="35">
        <f t="shared" si="17"/>
        <v>0</v>
      </c>
      <c r="D149" s="35">
        <f t="shared" si="17"/>
        <v>0</v>
      </c>
      <c r="E149" s="35">
        <f t="shared" si="17"/>
        <v>0</v>
      </c>
      <c r="F149" s="35">
        <f t="shared" si="17"/>
        <v>0</v>
      </c>
      <c r="G149" s="38">
        <f t="shared" si="16"/>
        <v>0</v>
      </c>
      <c r="H149" s="37"/>
      <c r="I149" s="35">
        <f t="shared" si="14"/>
        <v>0</v>
      </c>
      <c r="J149" s="37"/>
      <c r="K149" s="35">
        <f t="shared" si="15"/>
        <v>0</v>
      </c>
    </row>
    <row r="150" spans="1:11" x14ac:dyDescent="0.25">
      <c r="A150" s="21">
        <v>799400</v>
      </c>
      <c r="B150" s="22" t="s">
        <v>41</v>
      </c>
      <c r="C150" s="35">
        <f t="shared" si="17"/>
        <v>0</v>
      </c>
      <c r="D150" s="35">
        <f t="shared" si="17"/>
        <v>0</v>
      </c>
      <c r="E150" s="35">
        <f t="shared" si="17"/>
        <v>0</v>
      </c>
      <c r="F150" s="35">
        <f t="shared" si="17"/>
        <v>0</v>
      </c>
      <c r="G150" s="38">
        <f t="shared" si="16"/>
        <v>0</v>
      </c>
      <c r="H150" s="37"/>
      <c r="I150" s="35">
        <f t="shared" si="14"/>
        <v>0</v>
      </c>
      <c r="J150" s="37"/>
      <c r="K150" s="35">
        <f t="shared" si="15"/>
        <v>0</v>
      </c>
    </row>
    <row r="151" spans="1:11" x14ac:dyDescent="0.25">
      <c r="A151" s="21">
        <v>811005</v>
      </c>
      <c r="B151" s="23" t="s">
        <v>53</v>
      </c>
      <c r="C151" s="35">
        <f t="shared" si="17"/>
        <v>0</v>
      </c>
      <c r="D151" s="35">
        <f t="shared" si="17"/>
        <v>0</v>
      </c>
      <c r="E151" s="35">
        <f t="shared" si="17"/>
        <v>0</v>
      </c>
      <c r="F151" s="35">
        <f t="shared" si="17"/>
        <v>0</v>
      </c>
      <c r="G151" s="38">
        <f t="shared" si="16"/>
        <v>0</v>
      </c>
      <c r="H151" s="37"/>
      <c r="I151" s="35">
        <f t="shared" si="14"/>
        <v>0</v>
      </c>
      <c r="J151" s="37"/>
      <c r="K151" s="35">
        <f t="shared" si="15"/>
        <v>0</v>
      </c>
    </row>
    <row r="152" spans="1:11" x14ac:dyDescent="0.25">
      <c r="A152" s="21">
        <v>799900</v>
      </c>
      <c r="B152" s="23" t="s">
        <v>42</v>
      </c>
      <c r="C152" s="35">
        <f t="shared" si="17"/>
        <v>0</v>
      </c>
      <c r="D152" s="35">
        <f t="shared" si="17"/>
        <v>0</v>
      </c>
      <c r="E152" s="35">
        <f t="shared" si="17"/>
        <v>0</v>
      </c>
      <c r="F152" s="35">
        <f t="shared" si="17"/>
        <v>0</v>
      </c>
      <c r="G152" s="38">
        <f t="shared" si="16"/>
        <v>0</v>
      </c>
      <c r="H152" s="37"/>
      <c r="I152" s="35">
        <f t="shared" si="14"/>
        <v>0</v>
      </c>
      <c r="J152" s="37"/>
      <c r="K152" s="35">
        <f t="shared" si="15"/>
        <v>0</v>
      </c>
    </row>
    <row r="153" spans="1:11" s="34" customFormat="1" x14ac:dyDescent="0.25">
      <c r="A153" s="32"/>
      <c r="B153" s="22" t="s">
        <v>43</v>
      </c>
      <c r="C153" s="33">
        <f>SUM(C112:C152)</f>
        <v>-3412</v>
      </c>
      <c r="D153" s="26">
        <f>SUM(D112:D152)</f>
        <v>48950</v>
      </c>
      <c r="E153" s="33">
        <f t="shared" ref="E153" si="19">C153-D153</f>
        <v>-52362</v>
      </c>
      <c r="F153" s="26">
        <f t="shared" ref="F153:K153" si="20">SUM(F112:F152)</f>
        <v>84139.24</v>
      </c>
      <c r="G153" s="26">
        <f t="shared" si="20"/>
        <v>-136501.24</v>
      </c>
      <c r="H153" s="26">
        <f t="shared" si="20"/>
        <v>0</v>
      </c>
      <c r="I153" s="26">
        <f t="shared" si="20"/>
        <v>0</v>
      </c>
      <c r="J153" s="26">
        <f t="shared" si="20"/>
        <v>0</v>
      </c>
      <c r="K153" s="26">
        <f t="shared" si="20"/>
        <v>0</v>
      </c>
    </row>
  </sheetData>
  <mergeCells count="18">
    <mergeCell ref="A54:K54"/>
    <mergeCell ref="A1:K1"/>
    <mergeCell ref="A2:K2"/>
    <mergeCell ref="A3:K3"/>
    <mergeCell ref="A5:K5"/>
    <mergeCell ref="C7:G7"/>
    <mergeCell ref="A4:K4"/>
    <mergeCell ref="A53:K53"/>
    <mergeCell ref="C110:G110"/>
    <mergeCell ref="A105:K105"/>
    <mergeCell ref="A107:K107"/>
    <mergeCell ref="A108:K108"/>
    <mergeCell ref="A55:K55"/>
    <mergeCell ref="A56:K56"/>
    <mergeCell ref="A106:K106"/>
    <mergeCell ref="A57:K57"/>
    <mergeCell ref="A104:K104"/>
    <mergeCell ref="C59:G59"/>
  </mergeCells>
  <pageMargins left="0" right="0" top="0.5" bottom="0.5" header="0.3" footer="0.3"/>
  <pageSetup scale="72" fitToHeight="0" orientation="portrait" r:id="rId1"/>
  <headerFooter>
    <oddFooter>&amp;C&amp;P</oddFooter>
  </headerFooter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Hollingshead,Anne-Marie</cp:lastModifiedBy>
  <cp:lastPrinted>2017-11-17T20:58:53Z</cp:lastPrinted>
  <dcterms:created xsi:type="dcterms:W3CDTF">2015-07-31T18:08:45Z</dcterms:created>
  <dcterms:modified xsi:type="dcterms:W3CDTF">2019-11-07T18:35:03Z</dcterms:modified>
</cp:coreProperties>
</file>