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Sheet1!$A$1:$K$160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K125" i="1" l="1"/>
  <c r="I125" i="1"/>
  <c r="F125" i="1"/>
  <c r="E125" i="1"/>
  <c r="D125" i="1"/>
  <c r="C125" i="1"/>
  <c r="E19" i="1"/>
  <c r="G19" i="1" s="1"/>
  <c r="G125" i="1" l="1"/>
  <c r="C50" i="1"/>
  <c r="C15" i="1" l="1"/>
  <c r="K121" i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7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1" i="1"/>
  <c r="D130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D128" i="1"/>
  <c r="C128" i="1"/>
  <c r="I127" i="1"/>
  <c r="F127" i="1"/>
  <c r="D127" i="1"/>
  <c r="C127" i="1"/>
  <c r="K126" i="1"/>
  <c r="I126" i="1"/>
  <c r="F126" i="1"/>
  <c r="D126" i="1"/>
  <c r="C126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D51" i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5" i="1"/>
  <c r="E131" i="1" s="1"/>
  <c r="G131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2" i="1"/>
  <c r="G21" i="1"/>
  <c r="G20" i="1"/>
  <c r="G16" i="1"/>
  <c r="G13" i="1"/>
  <c r="G9" i="1" l="1"/>
  <c r="G42" i="1"/>
  <c r="G47" i="1"/>
  <c r="G35" i="1"/>
  <c r="G41" i="1"/>
  <c r="G45" i="1"/>
  <c r="G23" i="1"/>
  <c r="G14" i="1"/>
  <c r="G11" i="1"/>
  <c r="G12" i="1"/>
  <c r="G27" i="1"/>
  <c r="G31" i="1"/>
  <c r="G32" i="1"/>
  <c r="G38" i="1"/>
  <c r="G17" i="1"/>
  <c r="G24" i="1"/>
  <c r="G25" i="1"/>
  <c r="G36" i="1"/>
  <c r="G18" i="1"/>
  <c r="G51" i="1" l="1"/>
</calcChain>
</file>

<file path=xl/sharedStrings.xml><?xml version="1.0" encoding="utf-8"?>
<sst xmlns="http://schemas.openxmlformats.org/spreadsheetml/2006/main" count="268" uniqueCount="106">
  <si>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</si>
  <si>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</si>
  <si>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</si>
  <si>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</si>
  <si>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</si>
  <si>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</si>
  <si>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</si>
  <si>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</si>
  <si>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</si>
  <si>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</si>
  <si>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</si>
  <si>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</si>
  <si>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</si>
  <si>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</si>
  <si>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</si>
  <si>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</si>
  <si>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</si>
  <si>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</si>
  <si>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</si>
  <si>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</si>
  <si>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</si>
  <si>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</si>
  <si>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</si>
  <si>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</si>
  <si>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</si>
  <si>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</si>
  <si>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</si>
  <si>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</si>
  <si>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</si>
  <si>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</si>
  <si>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</si>
  <si>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</si>
  <si>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</si>
  <si>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</si>
  <si>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</si>
  <si>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</si>
  <si>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</si>
  <si>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</si>
  <si>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</si>
  <si>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</si>
  <si>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</si>
  <si>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</si>
  <si>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</si>
  <si>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</si>
  <si>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</si>
  <si>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</si>
  <si>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</si>
  <si>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</si>
  <si>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</si>
  <si>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</si>
  <si>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</si>
  <si>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</si>
  <si>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</si>
  <si>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</si>
  <si>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</si>
  <si>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</si>
  <si>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</si>
  <si>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</si>
  <si>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</si>
  <si>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</si>
  <si>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</si>
  <si>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</si>
  <si>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</si>
  <si>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</si>
  <si>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</si>
  <si>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</si>
  <si>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</si>
  <si>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</si>
  <si>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</si>
  <si>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</si>
  <si>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</si>
  <si>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</si>
  <si>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</si>
  <si>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</si>
  <si>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</si>
  <si>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</si>
  <si>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</si>
  <si>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</si>
  <si>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</si>
  <si>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</si>
  <si>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</si>
  <si>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</si>
  <si>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</si>
  <si>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</si>
  <si>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</si>
  <si>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</si>
  <si>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</si>
  <si>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</si>
  <si>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</si>
  <si>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</si>
  <si>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</si>
  <si>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</si>
  <si>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</si>
  <si>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</si>
  <si>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</si>
  <si>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</si>
  <si>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</si>
  <si>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</si>
  <si>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</si>
  <si>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</si>
  <si>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</si>
  <si>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</si>
  <si>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>731100</t>
  </si>
  <si>
    <t>Lab Supplies</t>
  </si>
  <si>
    <t xml:space="preserve">         as of March 31, 2021</t>
  </si>
  <si>
    <t xml:space="preserve">         as of April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</si>
</sst>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1" t="s">
        <v>1</v>
      </c>
      <c r="D7" s="42"/>
      <c r="E7" s="42"/>
      <c r="F7" s="42"/>
      <c r="G7" s="43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61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62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63</v>
      </c>
      <c r="B11" s="15" t="s">
        <v>46</v>
      </c>
      <c r="C11" s="25">
        <v>1000</v>
      </c>
      <c r="D11" s="25">
        <v>360</v>
      </c>
      <c r="E11" s="25">
        <f t="shared" si="0"/>
        <v>640</v>
      </c>
      <c r="F11" s="25">
        <v>0</v>
      </c>
      <c r="G11" s="25">
        <f t="shared" ref="G11:G48" si="2">E11-F11</f>
        <v>640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64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65</v>
      </c>
      <c r="B13" s="15" t="s">
        <v>12</v>
      </c>
      <c r="C13" s="25">
        <v>64940</v>
      </c>
      <c r="D13" s="25">
        <v>46700</v>
      </c>
      <c r="E13" s="25">
        <f t="shared" si="0"/>
        <v>18240</v>
      </c>
      <c r="F13" s="25">
        <v>0</v>
      </c>
      <c r="G13" s="25">
        <f t="shared" si="2"/>
        <v>18240</v>
      </c>
      <c r="H13" s="26"/>
      <c r="I13" s="25">
        <v>0</v>
      </c>
      <c r="J13" s="27"/>
      <c r="K13" s="25">
        <v>1089</v>
      </c>
    </row>
    <row r="14" spans="1:11" x14ac:dyDescent="0.25">
      <c r="A14" s="39" t="s">
        <v>66</v>
      </c>
      <c r="B14" s="15" t="s">
        <v>13</v>
      </c>
      <c r="C14" s="25">
        <v>3098</v>
      </c>
      <c r="D14" s="25">
        <v>1732</v>
      </c>
      <c r="E14" s="25">
        <f t="shared" si="0"/>
        <v>1366</v>
      </c>
      <c r="F14" s="25">
        <v>0</v>
      </c>
      <c r="G14" s="25">
        <f t="shared" si="2"/>
        <v>1366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67</v>
      </c>
      <c r="B15" s="15" t="s">
        <v>60</v>
      </c>
      <c r="C15" s="25">
        <f>29700+678</f>
        <v>30378</v>
      </c>
      <c r="D15" s="25">
        <v>22923</v>
      </c>
      <c r="E15" s="25">
        <f t="shared" ref="E15" si="3">C15-D15</f>
        <v>7455</v>
      </c>
      <c r="F15" s="25">
        <v>8103</v>
      </c>
      <c r="G15" s="25">
        <f t="shared" ref="G15" si="4">E15-F15</f>
        <v>-648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68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69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s="22" customFormat="1" x14ac:dyDescent="0.25">
      <c r="A19" s="39" t="s">
        <v>102</v>
      </c>
      <c r="B19" s="15" t="s">
        <v>103</v>
      </c>
      <c r="C19" s="25">
        <v>0</v>
      </c>
      <c r="D19" s="25">
        <v>553</v>
      </c>
      <c r="E19" s="25">
        <f t="shared" ref="E19" si="5">C19-D19</f>
        <v>-553</v>
      </c>
      <c r="F19" s="25">
        <v>0</v>
      </c>
      <c r="G19" s="25">
        <f t="shared" ref="G19" si="6">E19-F19</f>
        <v>-553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71</v>
      </c>
      <c r="B20" s="15" t="s">
        <v>17</v>
      </c>
      <c r="C20" s="25">
        <v>1236</v>
      </c>
      <c r="D20" s="25">
        <v>0</v>
      </c>
      <c r="E20" s="25">
        <f t="shared" si="0"/>
        <v>1236</v>
      </c>
      <c r="F20" s="25">
        <v>0</v>
      </c>
      <c r="G20" s="25">
        <f t="shared" si="2"/>
        <v>1236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72</v>
      </c>
      <c r="B21" s="15" t="s">
        <v>48</v>
      </c>
      <c r="C21" s="25">
        <v>645</v>
      </c>
      <c r="D21" s="25">
        <v>0</v>
      </c>
      <c r="E21" s="25">
        <f t="shared" si="0"/>
        <v>645</v>
      </c>
      <c r="F21" s="25">
        <v>0</v>
      </c>
      <c r="G21" s="25">
        <f t="shared" si="2"/>
        <v>645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73</v>
      </c>
      <c r="B22" s="15" t="s">
        <v>18</v>
      </c>
      <c r="C22" s="25">
        <v>1000</v>
      </c>
      <c r="D22" s="25">
        <v>0</v>
      </c>
      <c r="E22" s="25">
        <f t="shared" si="0"/>
        <v>1000</v>
      </c>
      <c r="F22" s="25">
        <v>0</v>
      </c>
      <c r="G22" s="25">
        <f t="shared" si="2"/>
        <v>1000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74</v>
      </c>
      <c r="B23" s="15" t="s">
        <v>19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75</v>
      </c>
      <c r="B24" s="15" t="s">
        <v>20</v>
      </c>
      <c r="C24" s="25">
        <v>0</v>
      </c>
      <c r="D24" s="25">
        <v>504</v>
      </c>
      <c r="E24" s="25">
        <f t="shared" si="0"/>
        <v>-504</v>
      </c>
      <c r="F24" s="25">
        <v>0</v>
      </c>
      <c r="G24" s="25">
        <f t="shared" si="2"/>
        <v>-504</v>
      </c>
      <c r="H24" s="26"/>
      <c r="I24" s="25">
        <v>0</v>
      </c>
      <c r="J24" s="27"/>
      <c r="K24" s="25">
        <v>0</v>
      </c>
    </row>
    <row r="25" spans="1:11" x14ac:dyDescent="0.25">
      <c r="A25" s="39" t="s">
        <v>76</v>
      </c>
      <c r="B25" s="15" t="s">
        <v>21</v>
      </c>
      <c r="C25" s="25">
        <v>18000</v>
      </c>
      <c r="D25" s="25">
        <v>6504</v>
      </c>
      <c r="E25" s="25">
        <f t="shared" si="0"/>
        <v>11496</v>
      </c>
      <c r="F25" s="25">
        <v>0</v>
      </c>
      <c r="G25" s="25">
        <f>E25-F25</f>
        <v>11496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77</v>
      </c>
      <c r="B26" s="15" t="s">
        <v>22</v>
      </c>
      <c r="C26" s="25">
        <v>204</v>
      </c>
      <c r="D26" s="25">
        <v>530</v>
      </c>
      <c r="E26" s="25">
        <f t="shared" si="0"/>
        <v>-326</v>
      </c>
      <c r="F26" s="25">
        <v>541</v>
      </c>
      <c r="G26" s="25">
        <f t="shared" si="2"/>
        <v>-867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78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79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80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81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82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83</v>
      </c>
      <c r="B32" s="15" t="s">
        <v>28</v>
      </c>
      <c r="C32" s="25">
        <v>5000</v>
      </c>
      <c r="D32" s="25">
        <v>2653</v>
      </c>
      <c r="E32" s="25">
        <f t="shared" si="0"/>
        <v>2347</v>
      </c>
      <c r="F32" s="25">
        <v>334</v>
      </c>
      <c r="G32" s="25">
        <f t="shared" si="2"/>
        <v>2013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84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85</v>
      </c>
      <c r="B34" s="15" t="s">
        <v>52</v>
      </c>
      <c r="C34" s="25">
        <v>0</v>
      </c>
      <c r="D34" s="25">
        <v>0</v>
      </c>
      <c r="E34" s="25">
        <f t="shared" ref="E34" si="7">C34-D34</f>
        <v>0</v>
      </c>
      <c r="F34" s="25">
        <v>0</v>
      </c>
      <c r="G34" s="25">
        <f t="shared" ref="G34" si="8">E34-F34</f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86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87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88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89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90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91</v>
      </c>
      <c r="B40" s="15" t="s">
        <v>57</v>
      </c>
      <c r="C40" s="25">
        <v>528063</v>
      </c>
      <c r="D40" s="25">
        <v>384882</v>
      </c>
      <c r="E40" s="25">
        <f t="shared" ref="E40" si="9">C40-D40</f>
        <v>143181</v>
      </c>
      <c r="F40" s="25">
        <f>33866+55320</f>
        <v>89186</v>
      </c>
      <c r="G40" s="25">
        <f t="shared" ref="G40" si="10">E40-F40</f>
        <v>53995</v>
      </c>
      <c r="H40" s="26"/>
      <c r="I40" s="25">
        <v>0</v>
      </c>
      <c r="J40" s="27"/>
      <c r="K40" s="25">
        <v>0</v>
      </c>
    </row>
    <row r="41" spans="1:11" x14ac:dyDescent="0.25">
      <c r="A41" s="39" t="s">
        <v>92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93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39" t="s">
        <v>94</v>
      </c>
      <c r="B43" s="15" t="s">
        <v>56</v>
      </c>
      <c r="C43" s="25">
        <v>1000</v>
      </c>
      <c r="D43" s="25">
        <v>530</v>
      </c>
      <c r="E43" s="25">
        <f t="shared" si="0"/>
        <v>470</v>
      </c>
      <c r="F43" s="25">
        <v>0</v>
      </c>
      <c r="G43" s="25">
        <f>E43-F43</f>
        <v>470</v>
      </c>
      <c r="H43" s="26"/>
      <c r="I43" s="25"/>
      <c r="J43" s="27"/>
      <c r="K43" s="25">
        <v>0</v>
      </c>
    </row>
    <row r="44" spans="1:11" x14ac:dyDescent="0.25">
      <c r="A44" s="39" t="s">
        <v>95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96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97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98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99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100</v>
      </c>
      <c r="B49" s="15" t="s">
        <v>53</v>
      </c>
      <c r="C49" s="25">
        <v>0</v>
      </c>
      <c r="D49" s="25">
        <v>0</v>
      </c>
      <c r="E49" s="25">
        <f t="shared" ref="E49" si="11">C49-D49</f>
        <v>0</v>
      </c>
      <c r="F49" s="25">
        <v>0</v>
      </c>
      <c r="G49" s="25">
        <f t="shared" ref="G49" si="12">E49-F49</f>
        <v>0</v>
      </c>
      <c r="H49" s="26"/>
      <c r="I49" s="25">
        <v>0</v>
      </c>
      <c r="J49" s="27"/>
      <c r="K49" s="25">
        <v>0</v>
      </c>
    </row>
    <row r="50" spans="1:11" x14ac:dyDescent="0.25">
      <c r="A50" s="39" t="s">
        <v>101</v>
      </c>
      <c r="B50" s="15" t="s">
        <v>42</v>
      </c>
      <c r="C50" s="25">
        <f>73617-40982-52079-21538-7642</f>
        <v>-48624</v>
      </c>
      <c r="D50" s="25">
        <v>0</v>
      </c>
      <c r="E50" s="25">
        <f t="shared" si="0"/>
        <v>-48624</v>
      </c>
      <c r="F50" s="25">
        <v>0</v>
      </c>
      <c r="G50" s="25">
        <f>E50-F50</f>
        <v>-48624</v>
      </c>
      <c r="H50" s="26"/>
      <c r="I50" s="25">
        <v>54715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624958</v>
      </c>
      <c r="D51" s="23">
        <f>SUM(D9:D50)</f>
        <v>467871</v>
      </c>
      <c r="E51" s="23">
        <f>C51-D51</f>
        <v>157087</v>
      </c>
      <c r="F51" s="23">
        <f t="shared" ref="F51:K51" si="13">SUM(F9:F50)</f>
        <v>98164</v>
      </c>
      <c r="G51" s="17">
        <f t="shared" si="13"/>
        <v>58923</v>
      </c>
      <c r="H51" s="17">
        <f t="shared" si="13"/>
        <v>0</v>
      </c>
      <c r="I51" s="17">
        <f t="shared" si="13"/>
        <v>54715</v>
      </c>
      <c r="J51" s="17">
        <f t="shared" si="13"/>
        <v>0</v>
      </c>
      <c r="K51" s="17">
        <f t="shared" si="13"/>
        <v>1089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x14ac:dyDescent="0.25">
      <c r="A54" s="40" t="s">
        <v>59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40" t="s">
        <v>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25">
      <c r="A56" s="40" t="s">
        <v>104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x14ac:dyDescent="0.25">
      <c r="A58" s="40" t="s">
        <v>51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.75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thickBot="1" x14ac:dyDescent="0.3">
      <c r="A60" s="31"/>
      <c r="B60" s="32"/>
      <c r="C60" s="41" t="s">
        <v>1</v>
      </c>
      <c r="D60" s="42"/>
      <c r="E60" s="42"/>
      <c r="F60" s="42"/>
      <c r="G60" s="43"/>
      <c r="H60" s="7"/>
      <c r="I60" s="8" t="s">
        <v>2</v>
      </c>
      <c r="J60" s="7"/>
      <c r="K60" s="9" t="s">
        <v>49</v>
      </c>
    </row>
    <row r="61" spans="1:11" ht="30.4" customHeight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x14ac:dyDescent="0.25">
      <c r="A62" s="34" t="s">
        <v>61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x14ac:dyDescent="0.25">
      <c r="A63" s="34" t="s">
        <v>62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8">
        <v>1000</v>
      </c>
      <c r="H63" s="27"/>
      <c r="I63" s="25">
        <v>0</v>
      </c>
      <c r="J63" s="27"/>
      <c r="K63" s="25">
        <v>0</v>
      </c>
    </row>
    <row r="64" spans="1:11" x14ac:dyDescent="0.25">
      <c r="A64" s="16" t="s">
        <v>63</v>
      </c>
      <c r="B64" s="15" t="s">
        <v>46</v>
      </c>
      <c r="C64" s="25">
        <v>1000</v>
      </c>
      <c r="D64" s="25">
        <v>360</v>
      </c>
      <c r="E64" s="25">
        <v>640</v>
      </c>
      <c r="F64" s="25">
        <v>0</v>
      </c>
      <c r="G64" s="25">
        <v>640</v>
      </c>
      <c r="H64" s="26"/>
      <c r="I64" s="25">
        <v>0</v>
      </c>
      <c r="J64" s="27"/>
      <c r="K64" s="25">
        <v>0</v>
      </c>
    </row>
    <row r="65" spans="1:11" x14ac:dyDescent="0.25">
      <c r="A65" s="16" t="s">
        <v>64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x14ac:dyDescent="0.25">
      <c r="A66" s="16" t="s">
        <v>65</v>
      </c>
      <c r="B66" s="15" t="s">
        <v>12</v>
      </c>
      <c r="C66" s="25">
        <v>64940</v>
      </c>
      <c r="D66" s="25">
        <v>42408</v>
      </c>
      <c r="E66" s="25">
        <v>22532</v>
      </c>
      <c r="F66" s="25">
        <v>0</v>
      </c>
      <c r="G66" s="25">
        <v>22532</v>
      </c>
      <c r="H66" s="26"/>
      <c r="I66" s="25">
        <v>0</v>
      </c>
      <c r="J66" s="27"/>
      <c r="K66" s="25">
        <v>1089</v>
      </c>
    </row>
    <row r="67" spans="1:11" x14ac:dyDescent="0.25">
      <c r="A67" s="16" t="s">
        <v>66</v>
      </c>
      <c r="B67" s="15" t="s">
        <v>13</v>
      </c>
      <c r="C67" s="25">
        <v>3098</v>
      </c>
      <c r="D67" s="25">
        <v>1154</v>
      </c>
      <c r="E67" s="25">
        <v>1944</v>
      </c>
      <c r="F67" s="25">
        <v>0</v>
      </c>
      <c r="G67" s="25">
        <v>1944</v>
      </c>
      <c r="H67" s="26"/>
      <c r="I67" s="25">
        <v>0</v>
      </c>
      <c r="J67" s="27"/>
      <c r="K67" s="25">
        <v>0</v>
      </c>
    </row>
    <row r="68" spans="1:11" x14ac:dyDescent="0.25">
      <c r="A68" s="16" t="s">
        <v>67</v>
      </c>
      <c r="B68" s="15" t="s">
        <v>60</v>
      </c>
      <c r="C68" s="25">
        <v>30378</v>
      </c>
      <c r="D68" s="25">
        <v>19798</v>
      </c>
      <c r="E68" s="25">
        <v>10580</v>
      </c>
      <c r="F68" s="25">
        <v>11228</v>
      </c>
      <c r="G68" s="25">
        <v>-648</v>
      </c>
      <c r="H68" s="26"/>
      <c r="I68" s="25">
        <v>0</v>
      </c>
      <c r="J68" s="27"/>
      <c r="K68" s="25">
        <v>0</v>
      </c>
    </row>
    <row r="69" spans="1:11" x14ac:dyDescent="0.25">
      <c r="A69" s="16" t="s">
        <v>68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x14ac:dyDescent="0.25">
      <c r="A70" s="16" t="s">
        <v>69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25">
      <c r="A71" s="16" t="s">
        <v>70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x14ac:dyDescent="0.25">
      <c r="A72" s="39" t="s">
        <v>102</v>
      </c>
      <c r="B72" s="15" t="s">
        <v>103</v>
      </c>
      <c r="C72" s="25">
        <v>0</v>
      </c>
      <c r="D72" s="25">
        <v>553</v>
      </c>
      <c r="E72" s="25">
        <v>-553</v>
      </c>
      <c r="F72" s="25">
        <v>0</v>
      </c>
      <c r="G72" s="25">
        <v>-553</v>
      </c>
      <c r="H72" s="26"/>
      <c r="I72" s="25">
        <v>0</v>
      </c>
      <c r="J72" s="27"/>
      <c r="K72" s="25">
        <v>0</v>
      </c>
    </row>
    <row r="73" spans="1:11" x14ac:dyDescent="0.25">
      <c r="A73" s="16" t="s">
        <v>71</v>
      </c>
      <c r="B73" s="15" t="s">
        <v>17</v>
      </c>
      <c r="C73" s="25">
        <v>1236</v>
      </c>
      <c r="D73" s="25">
        <v>0</v>
      </c>
      <c r="E73" s="25">
        <v>1236</v>
      </c>
      <c r="F73" s="25">
        <v>0</v>
      </c>
      <c r="G73" s="25">
        <v>1236</v>
      </c>
      <c r="H73" s="26"/>
      <c r="I73" s="25">
        <v>0</v>
      </c>
      <c r="J73" s="27"/>
      <c r="K73" s="25">
        <v>0</v>
      </c>
    </row>
    <row r="74" spans="1:11" x14ac:dyDescent="0.25">
      <c r="A74" s="16" t="s">
        <v>72</v>
      </c>
      <c r="B74" s="15" t="s">
        <v>48</v>
      </c>
      <c r="C74" s="25">
        <v>645</v>
      </c>
      <c r="D74" s="25">
        <v>0</v>
      </c>
      <c r="E74" s="25">
        <v>645</v>
      </c>
      <c r="F74" s="25">
        <v>0</v>
      </c>
      <c r="G74" s="25">
        <v>645</v>
      </c>
      <c r="H74" s="26"/>
      <c r="I74" s="25">
        <v>0</v>
      </c>
      <c r="J74" s="27"/>
      <c r="K74" s="25">
        <v>0</v>
      </c>
    </row>
    <row r="75" spans="1:11" x14ac:dyDescent="0.25">
      <c r="A75" s="16" t="s">
        <v>73</v>
      </c>
      <c r="B75" s="15" t="s">
        <v>18</v>
      </c>
      <c r="C75" s="25">
        <v>1000</v>
      </c>
      <c r="D75" s="25">
        <v>0</v>
      </c>
      <c r="E75" s="25">
        <v>1000</v>
      </c>
      <c r="F75" s="25">
        <v>0</v>
      </c>
      <c r="G75" s="25">
        <v>1000</v>
      </c>
      <c r="H75" s="26"/>
      <c r="I75" s="25">
        <v>0</v>
      </c>
      <c r="J75" s="27"/>
      <c r="K75" s="25">
        <v>0</v>
      </c>
    </row>
    <row r="76" spans="1:11" x14ac:dyDescent="0.25">
      <c r="A76" s="16" t="s">
        <v>74</v>
      </c>
      <c r="B76" s="15" t="s">
        <v>19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x14ac:dyDescent="0.25">
      <c r="A77" s="16" t="s">
        <v>75</v>
      </c>
      <c r="B77" s="15" t="s">
        <v>20</v>
      </c>
      <c r="C77" s="25">
        <v>0</v>
      </c>
      <c r="D77" s="25">
        <v>504</v>
      </c>
      <c r="E77" s="25">
        <v>-504</v>
      </c>
      <c r="F77" s="25">
        <v>0</v>
      </c>
      <c r="G77" s="25">
        <v>-504</v>
      </c>
      <c r="H77" s="26"/>
      <c r="I77" s="25">
        <v>0</v>
      </c>
      <c r="J77" s="27"/>
      <c r="K77" s="25">
        <v>0</v>
      </c>
    </row>
    <row r="78" spans="1:11" x14ac:dyDescent="0.25">
      <c r="A78" s="16" t="s">
        <v>76</v>
      </c>
      <c r="B78" s="15" t="s">
        <v>21</v>
      </c>
      <c r="C78" s="25">
        <v>18000</v>
      </c>
      <c r="D78" s="25">
        <v>6504</v>
      </c>
      <c r="E78" s="25">
        <v>11496</v>
      </c>
      <c r="F78" s="25">
        <v>0</v>
      </c>
      <c r="G78" s="25">
        <v>11496</v>
      </c>
      <c r="H78" s="26"/>
      <c r="I78" s="25">
        <v>0</v>
      </c>
      <c r="J78" s="27"/>
      <c r="K78" s="25">
        <v>0</v>
      </c>
    </row>
    <row r="79" spans="1:11" x14ac:dyDescent="0.25">
      <c r="A79" s="16" t="s">
        <v>77</v>
      </c>
      <c r="B79" s="15" t="s">
        <v>22</v>
      </c>
      <c r="C79" s="25">
        <v>204</v>
      </c>
      <c r="D79" s="25">
        <v>530</v>
      </c>
      <c r="E79" s="25">
        <v>-326</v>
      </c>
      <c r="F79" s="25">
        <v>541</v>
      </c>
      <c r="G79" s="25">
        <v>-867</v>
      </c>
      <c r="H79" s="26"/>
      <c r="I79" s="25">
        <v>0</v>
      </c>
      <c r="J79" s="27"/>
      <c r="K79" s="25">
        <v>0</v>
      </c>
    </row>
    <row r="80" spans="1:11" x14ac:dyDescent="0.25">
      <c r="A80" s="16" t="s">
        <v>78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x14ac:dyDescent="0.25">
      <c r="A81" s="16" t="s">
        <v>79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x14ac:dyDescent="0.25">
      <c r="A82" s="16" t="s">
        <v>80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x14ac:dyDescent="0.25">
      <c r="A83" s="16" t="s">
        <v>81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x14ac:dyDescent="0.25">
      <c r="A84" s="16" t="s">
        <v>82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x14ac:dyDescent="0.25">
      <c r="A85" s="16" t="s">
        <v>83</v>
      </c>
      <c r="B85" s="15" t="s">
        <v>28</v>
      </c>
      <c r="C85" s="25">
        <v>5000</v>
      </c>
      <c r="D85" s="25">
        <v>2653</v>
      </c>
      <c r="E85" s="25">
        <v>2347</v>
      </c>
      <c r="F85" s="25">
        <v>334</v>
      </c>
      <c r="G85" s="25">
        <v>2013</v>
      </c>
      <c r="H85" s="26"/>
      <c r="I85" s="25">
        <v>0</v>
      </c>
      <c r="J85" s="27"/>
      <c r="K85" s="25">
        <v>0</v>
      </c>
    </row>
    <row r="86" spans="1:11" x14ac:dyDescent="0.25">
      <c r="A86" s="16" t="s">
        <v>84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x14ac:dyDescent="0.25">
      <c r="A87" s="16" t="s">
        <v>85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25">
      <c r="A88" s="16" t="s">
        <v>86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25">
      <c r="A89" s="16" t="s">
        <v>87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x14ac:dyDescent="0.25">
      <c r="A90" s="16" t="s">
        <v>88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25">
      <c r="A91" s="16" t="s">
        <v>89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x14ac:dyDescent="0.25">
      <c r="A92" s="16" t="s">
        <v>90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25">
      <c r="A93" s="16" t="s">
        <v>91</v>
      </c>
      <c r="B93" s="15" t="s">
        <v>57</v>
      </c>
      <c r="C93" s="25">
        <v>528063</v>
      </c>
      <c r="D93" s="25">
        <v>340649</v>
      </c>
      <c r="E93" s="25">
        <v>187414</v>
      </c>
      <c r="F93" s="25">
        <v>133419</v>
      </c>
      <c r="G93" s="25">
        <v>53995</v>
      </c>
      <c r="H93" s="26"/>
      <c r="I93" s="25">
        <v>0</v>
      </c>
      <c r="J93" s="27"/>
      <c r="K93" s="25">
        <v>0</v>
      </c>
    </row>
    <row r="94" spans="1:11" x14ac:dyDescent="0.25">
      <c r="A94" s="16" t="s">
        <v>92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x14ac:dyDescent="0.25">
      <c r="A95" s="16" t="s">
        <v>93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25">
      <c r="A96" s="16" t="s">
        <v>94</v>
      </c>
      <c r="B96" s="15" t="s">
        <v>56</v>
      </c>
      <c r="C96" s="25">
        <v>1000</v>
      </c>
      <c r="D96" s="25">
        <v>464</v>
      </c>
      <c r="E96" s="25">
        <v>536</v>
      </c>
      <c r="F96" s="25">
        <v>0</v>
      </c>
      <c r="G96" s="25">
        <v>536</v>
      </c>
      <c r="H96" s="26"/>
      <c r="I96" s="25"/>
      <c r="J96" s="27"/>
      <c r="K96" s="25">
        <v>0</v>
      </c>
    </row>
    <row r="97" spans="1:11" x14ac:dyDescent="0.25">
      <c r="A97" s="16" t="s">
        <v>95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x14ac:dyDescent="0.25">
      <c r="A98" s="16" t="s">
        <v>96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x14ac:dyDescent="0.25">
      <c r="A99" s="16" t="s">
        <v>97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x14ac:dyDescent="0.25">
      <c r="A100" s="16" t="s">
        <v>98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25">
      <c r="A101" s="16" t="s">
        <v>99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x14ac:dyDescent="0.25">
      <c r="A102" s="16" t="s">
        <v>100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x14ac:dyDescent="0.25">
      <c r="A103" s="16" t="s">
        <v>101</v>
      </c>
      <c r="B103" s="15" t="s">
        <v>42</v>
      </c>
      <c r="C103" s="25">
        <v>-48624</v>
      </c>
      <c r="D103" s="25">
        <v>0</v>
      </c>
      <c r="E103" s="25">
        <v>-48624</v>
      </c>
      <c r="F103" s="25">
        <v>0</v>
      </c>
      <c r="G103" s="25">
        <v>-48624</v>
      </c>
      <c r="H103" s="26"/>
      <c r="I103" s="25">
        <v>54715</v>
      </c>
      <c r="J103" s="27"/>
      <c r="K103" s="25">
        <v>0</v>
      </c>
    </row>
    <row r="104" spans="1:11" x14ac:dyDescent="0.25">
      <c r="A104" s="37"/>
      <c r="B104" s="15" t="s">
        <v>43</v>
      </c>
      <c r="C104" s="23">
        <f>SUM(C62:C103)</f>
        <v>624958</v>
      </c>
      <c r="D104" s="23">
        <f>SUM(D62:D103)</f>
        <v>415577</v>
      </c>
      <c r="E104" s="23">
        <f t="shared" ref="E104" si="14">C104-D104</f>
        <v>209381</v>
      </c>
      <c r="F104" s="23">
        <f>SUM(F62:F103)</f>
        <v>145522</v>
      </c>
      <c r="G104" s="23">
        <f>SUM(G62:G103)</f>
        <v>63859</v>
      </c>
      <c r="H104" s="17">
        <f>SUM(H64:H103)</f>
        <v>0</v>
      </c>
      <c r="I104" s="23">
        <f>SUM(I62:I103)</f>
        <v>54715</v>
      </c>
      <c r="J104" s="23"/>
      <c r="K104" s="23">
        <f>SUM(K62:K103)</f>
        <v>1089</v>
      </c>
    </row>
    <row r="105" spans="1:11" x14ac:dyDescent="0.25">
      <c r="B105" s="18" t="s">
        <v>44</v>
      </c>
      <c r="D105" s="19"/>
      <c r="F105" s="20"/>
      <c r="H105" s="19"/>
      <c r="I105" s="21"/>
      <c r="J105" s="21"/>
      <c r="K105" s="19"/>
    </row>
    <row r="106" spans="1:1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x14ac:dyDescent="0.25">
      <c r="A107" s="40" t="s">
        <v>59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x14ac:dyDescent="0.25">
      <c r="A108" s="40" t="s">
        <v>105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5">
      <c r="A109" s="45" t="s">
        <v>45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x14ac:dyDescent="0.25">
      <c r="A110" s="40" t="s">
        <v>51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.75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thickBot="1" x14ac:dyDescent="0.3">
      <c r="A112" s="31"/>
      <c r="B112" s="32"/>
      <c r="C112" s="41" t="s">
        <v>1</v>
      </c>
      <c r="D112" s="42"/>
      <c r="E112" s="42"/>
      <c r="F112" s="42"/>
      <c r="G112" s="43"/>
      <c r="H112" s="7"/>
      <c r="I112" s="8" t="s">
        <v>2</v>
      </c>
      <c r="J112" s="7"/>
      <c r="K112" s="9" t="s">
        <v>49</v>
      </c>
    </row>
    <row r="113" spans="1:11" ht="30.4" customHeight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x14ac:dyDescent="0.25">
      <c r="A114" s="34">
        <v>711700</v>
      </c>
      <c r="B114" s="35" t="s">
        <v>10</v>
      </c>
      <c r="C114" s="25">
        <f t="shared" ref="C114:F133" si="15">SUMIF($A$9:$A$50,$A114,C$9:C$50)-SUMIF($A$62:$A$103,$A114,C$62:C$103)</f>
        <v>0</v>
      </c>
      <c r="D114" s="25">
        <f t="shared" si="15"/>
        <v>0</v>
      </c>
      <c r="E114" s="25">
        <f t="shared" si="15"/>
        <v>0</v>
      </c>
      <c r="F114" s="25">
        <f t="shared" si="15"/>
        <v>0</v>
      </c>
      <c r="G114" s="28">
        <f>E114-F114</f>
        <v>0</v>
      </c>
      <c r="H114" s="27"/>
      <c r="I114" s="25">
        <f t="shared" ref="I114:I158" si="16">SUMIF($A$9:$A$50,$A114,I$9:I$50)-SUMIF($A$62:$A$103,$A114,I$62:I$103)</f>
        <v>0</v>
      </c>
      <c r="J114" s="27"/>
      <c r="K114" s="25">
        <f t="shared" ref="K114:K158" si="17">SUMIF($A$9:$A$50,$A114,K$9:K$50)-SUMIF($A$62:$A$103,$A114,K$62:K$103)</f>
        <v>0</v>
      </c>
    </row>
    <row r="115" spans="1:11" x14ac:dyDescent="0.25">
      <c r="A115" s="34">
        <v>714300</v>
      </c>
      <c r="B115" s="16" t="s">
        <v>54</v>
      </c>
      <c r="C115" s="25">
        <f t="shared" si="15"/>
        <v>0</v>
      </c>
      <c r="D115" s="25">
        <f t="shared" si="15"/>
        <v>0</v>
      </c>
      <c r="E115" s="25">
        <f t="shared" si="15"/>
        <v>0</v>
      </c>
      <c r="F115" s="25">
        <f t="shared" si="15"/>
        <v>0</v>
      </c>
      <c r="G115" s="28">
        <f t="shared" ref="G115:G158" si="18">E115-F115</f>
        <v>0</v>
      </c>
      <c r="H115" s="27"/>
      <c r="I115" s="25">
        <f t="shared" si="16"/>
        <v>0</v>
      </c>
      <c r="J115" s="27"/>
      <c r="K115" s="25">
        <f t="shared" si="17"/>
        <v>0</v>
      </c>
    </row>
    <row r="116" spans="1:11" x14ac:dyDescent="0.25">
      <c r="A116" s="34">
        <v>715100</v>
      </c>
      <c r="B116" s="16" t="s">
        <v>58</v>
      </c>
      <c r="C116" s="25">
        <f t="shared" si="15"/>
        <v>0</v>
      </c>
      <c r="D116" s="25">
        <f t="shared" si="15"/>
        <v>0</v>
      </c>
      <c r="E116" s="25">
        <f t="shared" si="15"/>
        <v>0</v>
      </c>
      <c r="F116" s="25">
        <f t="shared" si="15"/>
        <v>0</v>
      </c>
      <c r="G116" s="28">
        <f t="shared" ref="G116" si="19">E116-F116</f>
        <v>0</v>
      </c>
      <c r="H116" s="27"/>
      <c r="I116" s="25">
        <f t="shared" si="16"/>
        <v>0</v>
      </c>
      <c r="J116" s="27"/>
      <c r="K116" s="25">
        <f t="shared" si="17"/>
        <v>0</v>
      </c>
    </row>
    <row r="117" spans="1:11" x14ac:dyDescent="0.25">
      <c r="A117" s="16">
        <v>719300</v>
      </c>
      <c r="B117" s="15" t="s">
        <v>46</v>
      </c>
      <c r="C117" s="25">
        <f t="shared" si="15"/>
        <v>0</v>
      </c>
      <c r="D117" s="25">
        <f t="shared" si="15"/>
        <v>0</v>
      </c>
      <c r="E117" s="25">
        <f t="shared" si="15"/>
        <v>0</v>
      </c>
      <c r="F117" s="25">
        <f t="shared" si="15"/>
        <v>0</v>
      </c>
      <c r="G117" s="28">
        <f t="shared" si="18"/>
        <v>0</v>
      </c>
      <c r="H117" s="27"/>
      <c r="I117" s="25">
        <f t="shared" si="16"/>
        <v>0</v>
      </c>
      <c r="J117" s="27"/>
      <c r="K117" s="25">
        <f t="shared" si="17"/>
        <v>0</v>
      </c>
    </row>
    <row r="118" spans="1:11" x14ac:dyDescent="0.25">
      <c r="A118" s="16">
        <v>719400</v>
      </c>
      <c r="B118" s="15" t="s">
        <v>11</v>
      </c>
      <c r="C118" s="25">
        <f t="shared" si="15"/>
        <v>0</v>
      </c>
      <c r="D118" s="25">
        <f t="shared" si="15"/>
        <v>0</v>
      </c>
      <c r="E118" s="25">
        <f t="shared" si="15"/>
        <v>0</v>
      </c>
      <c r="F118" s="25">
        <f t="shared" si="15"/>
        <v>0</v>
      </c>
      <c r="G118" s="28">
        <f t="shared" si="18"/>
        <v>0</v>
      </c>
      <c r="H118" s="27"/>
      <c r="I118" s="25">
        <f t="shared" si="16"/>
        <v>0</v>
      </c>
      <c r="J118" s="27"/>
      <c r="K118" s="25">
        <f t="shared" si="17"/>
        <v>0</v>
      </c>
    </row>
    <row r="119" spans="1:11" x14ac:dyDescent="0.25">
      <c r="A119" s="16">
        <v>721100</v>
      </c>
      <c r="B119" s="15" t="s">
        <v>12</v>
      </c>
      <c r="C119" s="25">
        <f t="shared" si="15"/>
        <v>0</v>
      </c>
      <c r="D119" s="25">
        <f t="shared" si="15"/>
        <v>4292</v>
      </c>
      <c r="E119" s="25">
        <f t="shared" si="15"/>
        <v>-4292</v>
      </c>
      <c r="F119" s="25">
        <f t="shared" si="15"/>
        <v>0</v>
      </c>
      <c r="G119" s="28">
        <f t="shared" si="18"/>
        <v>-4292</v>
      </c>
      <c r="H119" s="27"/>
      <c r="I119" s="25">
        <f t="shared" si="16"/>
        <v>0</v>
      </c>
      <c r="J119" s="27"/>
      <c r="K119" s="25">
        <f t="shared" si="17"/>
        <v>0</v>
      </c>
    </row>
    <row r="120" spans="1:11" x14ac:dyDescent="0.25">
      <c r="A120" s="16">
        <v>721400</v>
      </c>
      <c r="B120" s="15" t="s">
        <v>13</v>
      </c>
      <c r="C120" s="25">
        <f t="shared" si="15"/>
        <v>0</v>
      </c>
      <c r="D120" s="25">
        <f t="shared" si="15"/>
        <v>578</v>
      </c>
      <c r="E120" s="25">
        <f t="shared" si="15"/>
        <v>-578</v>
      </c>
      <c r="F120" s="25">
        <f t="shared" si="15"/>
        <v>0</v>
      </c>
      <c r="G120" s="28">
        <f t="shared" si="18"/>
        <v>-578</v>
      </c>
      <c r="H120" s="27"/>
      <c r="I120" s="25">
        <f t="shared" si="16"/>
        <v>0</v>
      </c>
      <c r="J120" s="27"/>
      <c r="K120" s="25">
        <f t="shared" si="17"/>
        <v>0</v>
      </c>
    </row>
    <row r="121" spans="1:11" x14ac:dyDescent="0.25">
      <c r="A121" s="16">
        <v>721700</v>
      </c>
      <c r="B121" s="15" t="s">
        <v>60</v>
      </c>
      <c r="C121" s="25">
        <f t="shared" si="15"/>
        <v>0</v>
      </c>
      <c r="D121" s="25">
        <f t="shared" si="15"/>
        <v>3125</v>
      </c>
      <c r="E121" s="25">
        <f t="shared" si="15"/>
        <v>-3125</v>
      </c>
      <c r="F121" s="25">
        <f t="shared" si="15"/>
        <v>-3125</v>
      </c>
      <c r="G121" s="28">
        <f t="shared" ref="G121" si="20">E121-F121</f>
        <v>0</v>
      </c>
      <c r="H121" s="27"/>
      <c r="I121" s="25">
        <f t="shared" si="16"/>
        <v>0</v>
      </c>
      <c r="J121" s="27"/>
      <c r="K121" s="25">
        <f t="shared" si="17"/>
        <v>0</v>
      </c>
    </row>
    <row r="122" spans="1:11" x14ac:dyDescent="0.25">
      <c r="A122" s="16">
        <v>722100</v>
      </c>
      <c r="B122" s="15" t="s">
        <v>14</v>
      </c>
      <c r="C122" s="25">
        <f t="shared" si="15"/>
        <v>0</v>
      </c>
      <c r="D122" s="25">
        <f t="shared" si="15"/>
        <v>0</v>
      </c>
      <c r="E122" s="25">
        <f t="shared" si="15"/>
        <v>0</v>
      </c>
      <c r="F122" s="25">
        <f t="shared" si="15"/>
        <v>0</v>
      </c>
      <c r="G122" s="28">
        <f t="shared" si="18"/>
        <v>0</v>
      </c>
      <c r="H122" s="27"/>
      <c r="I122" s="25">
        <f t="shared" si="16"/>
        <v>0</v>
      </c>
      <c r="J122" s="27"/>
      <c r="K122" s="25">
        <f t="shared" si="17"/>
        <v>0</v>
      </c>
    </row>
    <row r="123" spans="1:11" x14ac:dyDescent="0.25">
      <c r="A123" s="16">
        <v>722150</v>
      </c>
      <c r="B123" s="15" t="s">
        <v>15</v>
      </c>
      <c r="C123" s="25">
        <f t="shared" si="15"/>
        <v>0</v>
      </c>
      <c r="D123" s="25">
        <f t="shared" si="15"/>
        <v>0</v>
      </c>
      <c r="E123" s="25">
        <f t="shared" si="15"/>
        <v>0</v>
      </c>
      <c r="F123" s="25">
        <f t="shared" si="15"/>
        <v>0</v>
      </c>
      <c r="G123" s="28">
        <f t="shared" si="18"/>
        <v>0</v>
      </c>
      <c r="H123" s="27"/>
      <c r="I123" s="25">
        <f t="shared" si="16"/>
        <v>0</v>
      </c>
      <c r="J123" s="27"/>
      <c r="K123" s="25">
        <f t="shared" si="17"/>
        <v>0</v>
      </c>
    </row>
    <row r="124" spans="1:11" x14ac:dyDescent="0.25">
      <c r="A124" s="16">
        <v>722200</v>
      </c>
      <c r="B124" s="15" t="s">
        <v>16</v>
      </c>
      <c r="C124" s="25">
        <f t="shared" si="15"/>
        <v>0</v>
      </c>
      <c r="D124" s="25">
        <f t="shared" si="15"/>
        <v>0</v>
      </c>
      <c r="E124" s="25">
        <f t="shared" si="15"/>
        <v>0</v>
      </c>
      <c r="F124" s="25">
        <f t="shared" si="15"/>
        <v>0</v>
      </c>
      <c r="G124" s="28">
        <f t="shared" si="18"/>
        <v>0</v>
      </c>
      <c r="H124" s="27"/>
      <c r="I124" s="25">
        <f t="shared" si="16"/>
        <v>0</v>
      </c>
      <c r="J124" s="27"/>
      <c r="K124" s="25">
        <f t="shared" si="17"/>
        <v>0</v>
      </c>
    </row>
    <row r="125" spans="1:11" x14ac:dyDescent="0.25">
      <c r="A125" s="39" t="s">
        <v>102</v>
      </c>
      <c r="B125" s="15" t="s">
        <v>103</v>
      </c>
      <c r="C125" s="25">
        <f t="shared" si="15"/>
        <v>0</v>
      </c>
      <c r="D125" s="25">
        <f t="shared" si="15"/>
        <v>0</v>
      </c>
      <c r="E125" s="25">
        <f t="shared" si="15"/>
        <v>0</v>
      </c>
      <c r="F125" s="25">
        <f t="shared" si="15"/>
        <v>0</v>
      </c>
      <c r="G125" s="28">
        <f t="shared" ref="G125" si="21">E125-F125</f>
        <v>0</v>
      </c>
      <c r="H125" s="27"/>
      <c r="I125" s="25">
        <f t="shared" si="16"/>
        <v>0</v>
      </c>
      <c r="J125" s="27"/>
      <c r="K125" s="25">
        <f t="shared" si="17"/>
        <v>0</v>
      </c>
    </row>
    <row r="126" spans="1:11" x14ac:dyDescent="0.25">
      <c r="A126" s="16">
        <v>732100</v>
      </c>
      <c r="B126" s="15" t="s">
        <v>17</v>
      </c>
      <c r="C126" s="25">
        <f t="shared" si="15"/>
        <v>0</v>
      </c>
      <c r="D126" s="25">
        <f t="shared" si="15"/>
        <v>0</v>
      </c>
      <c r="E126" s="25">
        <f t="shared" si="15"/>
        <v>0</v>
      </c>
      <c r="F126" s="25">
        <f t="shared" si="15"/>
        <v>0</v>
      </c>
      <c r="G126" s="28">
        <f t="shared" si="18"/>
        <v>0</v>
      </c>
      <c r="H126" s="27"/>
      <c r="I126" s="25">
        <f t="shared" si="16"/>
        <v>0</v>
      </c>
      <c r="J126" s="27"/>
      <c r="K126" s="25">
        <f t="shared" si="17"/>
        <v>0</v>
      </c>
    </row>
    <row r="127" spans="1:11" x14ac:dyDescent="0.25">
      <c r="A127" s="16">
        <v>732900</v>
      </c>
      <c r="B127" s="15" t="s">
        <v>48</v>
      </c>
      <c r="C127" s="25">
        <f t="shared" si="15"/>
        <v>0</v>
      </c>
      <c r="D127" s="25">
        <f t="shared" si="15"/>
        <v>0</v>
      </c>
      <c r="E127" s="25">
        <f t="shared" si="15"/>
        <v>0</v>
      </c>
      <c r="F127" s="25">
        <f t="shared" si="15"/>
        <v>0</v>
      </c>
      <c r="G127" s="28">
        <f t="shared" si="18"/>
        <v>0</v>
      </c>
      <c r="H127" s="27"/>
      <c r="I127" s="25">
        <f t="shared" si="16"/>
        <v>0</v>
      </c>
      <c r="J127" s="27"/>
      <c r="K127" s="25">
        <f t="shared" si="17"/>
        <v>0</v>
      </c>
    </row>
    <row r="128" spans="1:11" x14ac:dyDescent="0.25">
      <c r="A128" s="16">
        <v>733000</v>
      </c>
      <c r="B128" s="15" t="s">
        <v>18</v>
      </c>
      <c r="C128" s="25">
        <f t="shared" si="15"/>
        <v>0</v>
      </c>
      <c r="D128" s="25">
        <f t="shared" si="15"/>
        <v>0</v>
      </c>
      <c r="E128" s="25">
        <f t="shared" si="15"/>
        <v>0</v>
      </c>
      <c r="F128" s="25">
        <f t="shared" si="15"/>
        <v>0</v>
      </c>
      <c r="G128" s="28">
        <f t="shared" si="18"/>
        <v>0</v>
      </c>
      <c r="H128" s="27"/>
      <c r="I128" s="25">
        <f t="shared" si="16"/>
        <v>0</v>
      </c>
      <c r="J128" s="27"/>
      <c r="K128" s="25">
        <f t="shared" si="17"/>
        <v>0</v>
      </c>
    </row>
    <row r="129" spans="1:11" x14ac:dyDescent="0.25">
      <c r="A129" s="16">
        <v>734100</v>
      </c>
      <c r="B129" s="15" t="s">
        <v>19</v>
      </c>
      <c r="C129" s="25">
        <f t="shared" si="15"/>
        <v>0</v>
      </c>
      <c r="D129" s="25">
        <f t="shared" si="15"/>
        <v>0</v>
      </c>
      <c r="E129" s="25">
        <f t="shared" si="15"/>
        <v>0</v>
      </c>
      <c r="F129" s="25">
        <f t="shared" si="15"/>
        <v>0</v>
      </c>
      <c r="G129" s="28">
        <f t="shared" si="18"/>
        <v>0</v>
      </c>
      <c r="H129" s="27"/>
      <c r="I129" s="25">
        <f t="shared" si="16"/>
        <v>0</v>
      </c>
      <c r="J129" s="27"/>
      <c r="K129" s="25">
        <f t="shared" si="17"/>
        <v>0</v>
      </c>
    </row>
    <row r="130" spans="1:11" x14ac:dyDescent="0.25">
      <c r="A130" s="16">
        <v>734200</v>
      </c>
      <c r="B130" s="15" t="s">
        <v>20</v>
      </c>
      <c r="C130" s="25">
        <f t="shared" si="15"/>
        <v>0</v>
      </c>
      <c r="D130" s="25">
        <f t="shared" si="15"/>
        <v>0</v>
      </c>
      <c r="E130" s="25">
        <f t="shared" si="15"/>
        <v>0</v>
      </c>
      <c r="F130" s="25">
        <f t="shared" si="15"/>
        <v>0</v>
      </c>
      <c r="G130" s="28">
        <f t="shared" si="18"/>
        <v>0</v>
      </c>
      <c r="H130" s="27"/>
      <c r="I130" s="25">
        <f t="shared" si="16"/>
        <v>0</v>
      </c>
      <c r="J130" s="27"/>
      <c r="K130" s="25">
        <f t="shared" si="17"/>
        <v>0</v>
      </c>
    </row>
    <row r="131" spans="1:11" x14ac:dyDescent="0.25">
      <c r="A131" s="16">
        <v>734250</v>
      </c>
      <c r="B131" s="15" t="s">
        <v>21</v>
      </c>
      <c r="C131" s="25">
        <f t="shared" si="15"/>
        <v>0</v>
      </c>
      <c r="D131" s="25">
        <f t="shared" si="15"/>
        <v>0</v>
      </c>
      <c r="E131" s="25">
        <f t="shared" si="15"/>
        <v>0</v>
      </c>
      <c r="F131" s="25">
        <f t="shared" si="15"/>
        <v>0</v>
      </c>
      <c r="G131" s="28">
        <f t="shared" si="18"/>
        <v>0</v>
      </c>
      <c r="H131" s="27"/>
      <c r="I131" s="25">
        <f t="shared" si="16"/>
        <v>0</v>
      </c>
      <c r="J131" s="27"/>
      <c r="K131" s="25">
        <f t="shared" si="17"/>
        <v>0</v>
      </c>
    </row>
    <row r="132" spans="1:11" x14ac:dyDescent="0.25">
      <c r="A132" s="16">
        <v>734800</v>
      </c>
      <c r="B132" s="15" t="s">
        <v>22</v>
      </c>
      <c r="C132" s="25">
        <f t="shared" si="15"/>
        <v>0</v>
      </c>
      <c r="D132" s="25">
        <f t="shared" si="15"/>
        <v>0</v>
      </c>
      <c r="E132" s="25">
        <f t="shared" si="15"/>
        <v>0</v>
      </c>
      <c r="F132" s="25">
        <f t="shared" si="15"/>
        <v>0</v>
      </c>
      <c r="G132" s="28">
        <f t="shared" si="18"/>
        <v>0</v>
      </c>
      <c r="H132" s="27"/>
      <c r="I132" s="25">
        <f t="shared" si="16"/>
        <v>0</v>
      </c>
      <c r="J132" s="27"/>
      <c r="K132" s="25">
        <f t="shared" si="17"/>
        <v>0</v>
      </c>
    </row>
    <row r="133" spans="1:11" x14ac:dyDescent="0.25">
      <c r="A133" s="16">
        <v>734900</v>
      </c>
      <c r="B133" s="15" t="s">
        <v>23</v>
      </c>
      <c r="C133" s="25">
        <f t="shared" si="15"/>
        <v>0</v>
      </c>
      <c r="D133" s="25">
        <f t="shared" si="15"/>
        <v>0</v>
      </c>
      <c r="E133" s="25">
        <f t="shared" si="15"/>
        <v>0</v>
      </c>
      <c r="F133" s="25">
        <f t="shared" si="15"/>
        <v>0</v>
      </c>
      <c r="G133" s="28">
        <f t="shared" si="18"/>
        <v>0</v>
      </c>
      <c r="H133" s="27"/>
      <c r="I133" s="25">
        <f t="shared" si="16"/>
        <v>0</v>
      </c>
      <c r="J133" s="27"/>
      <c r="K133" s="25">
        <f t="shared" si="17"/>
        <v>0</v>
      </c>
    </row>
    <row r="134" spans="1:11" x14ac:dyDescent="0.25">
      <c r="A134" s="16">
        <v>738000</v>
      </c>
      <c r="B134" s="15" t="s">
        <v>24</v>
      </c>
      <c r="C134" s="25">
        <f t="shared" ref="C134:F158" si="22">SUMIF($A$9:$A$50,$A134,C$9:C$50)-SUMIF($A$62:$A$103,$A134,C$62:C$103)</f>
        <v>0</v>
      </c>
      <c r="D134" s="25">
        <f t="shared" si="22"/>
        <v>0</v>
      </c>
      <c r="E134" s="25">
        <f t="shared" si="22"/>
        <v>0</v>
      </c>
      <c r="F134" s="25">
        <f t="shared" si="22"/>
        <v>0</v>
      </c>
      <c r="G134" s="28">
        <f t="shared" si="18"/>
        <v>0</v>
      </c>
      <c r="H134" s="27"/>
      <c r="I134" s="25">
        <f t="shared" si="16"/>
        <v>0</v>
      </c>
      <c r="J134" s="27"/>
      <c r="K134" s="25">
        <f t="shared" si="17"/>
        <v>0</v>
      </c>
    </row>
    <row r="135" spans="1:11" x14ac:dyDescent="0.25">
      <c r="A135" s="16">
        <v>739300</v>
      </c>
      <c r="B135" s="15" t="s">
        <v>25</v>
      </c>
      <c r="C135" s="25">
        <f t="shared" si="22"/>
        <v>0</v>
      </c>
      <c r="D135" s="25">
        <f t="shared" si="22"/>
        <v>0</v>
      </c>
      <c r="E135" s="25">
        <f t="shared" si="22"/>
        <v>0</v>
      </c>
      <c r="F135" s="25">
        <f t="shared" si="22"/>
        <v>0</v>
      </c>
      <c r="G135" s="28">
        <f t="shared" si="18"/>
        <v>0</v>
      </c>
      <c r="H135" s="27"/>
      <c r="I135" s="25">
        <f t="shared" si="16"/>
        <v>0</v>
      </c>
      <c r="J135" s="27"/>
      <c r="K135" s="25">
        <f t="shared" si="17"/>
        <v>0</v>
      </c>
    </row>
    <row r="136" spans="1:11" x14ac:dyDescent="0.25">
      <c r="A136" s="16">
        <v>741100</v>
      </c>
      <c r="B136" s="15" t="s">
        <v>26</v>
      </c>
      <c r="C136" s="25">
        <f t="shared" si="22"/>
        <v>0</v>
      </c>
      <c r="D136" s="25">
        <f t="shared" si="22"/>
        <v>0</v>
      </c>
      <c r="E136" s="25">
        <f t="shared" si="22"/>
        <v>0</v>
      </c>
      <c r="F136" s="25">
        <f t="shared" si="22"/>
        <v>0</v>
      </c>
      <c r="G136" s="28">
        <f t="shared" si="18"/>
        <v>0</v>
      </c>
      <c r="H136" s="27"/>
      <c r="I136" s="25">
        <f t="shared" si="16"/>
        <v>0</v>
      </c>
      <c r="J136" s="27"/>
      <c r="K136" s="25">
        <f t="shared" si="17"/>
        <v>0</v>
      </c>
    </row>
    <row r="137" spans="1:11" x14ac:dyDescent="0.25">
      <c r="A137" s="16">
        <v>742100</v>
      </c>
      <c r="B137" s="15" t="s">
        <v>27</v>
      </c>
      <c r="C137" s="25">
        <f t="shared" si="22"/>
        <v>0</v>
      </c>
      <c r="D137" s="25">
        <f t="shared" si="22"/>
        <v>0</v>
      </c>
      <c r="E137" s="25">
        <f t="shared" si="22"/>
        <v>0</v>
      </c>
      <c r="F137" s="25">
        <f t="shared" si="22"/>
        <v>0</v>
      </c>
      <c r="G137" s="28">
        <f t="shared" si="18"/>
        <v>0</v>
      </c>
      <c r="H137" s="27"/>
      <c r="I137" s="25">
        <f t="shared" si="16"/>
        <v>0</v>
      </c>
      <c r="J137" s="27"/>
      <c r="K137" s="25">
        <f t="shared" si="17"/>
        <v>0</v>
      </c>
    </row>
    <row r="138" spans="1:11" x14ac:dyDescent="0.25">
      <c r="A138" s="16">
        <v>742200</v>
      </c>
      <c r="B138" s="15" t="s">
        <v>28</v>
      </c>
      <c r="C138" s="25">
        <f t="shared" si="22"/>
        <v>0</v>
      </c>
      <c r="D138" s="25">
        <f t="shared" si="22"/>
        <v>0</v>
      </c>
      <c r="E138" s="25">
        <f t="shared" si="22"/>
        <v>0</v>
      </c>
      <c r="F138" s="25">
        <f t="shared" si="22"/>
        <v>0</v>
      </c>
      <c r="G138" s="28">
        <f t="shared" si="18"/>
        <v>0</v>
      </c>
      <c r="H138" s="27"/>
      <c r="I138" s="25">
        <f t="shared" si="16"/>
        <v>0</v>
      </c>
      <c r="J138" s="27"/>
      <c r="K138" s="25">
        <f t="shared" si="17"/>
        <v>0</v>
      </c>
    </row>
    <row r="139" spans="1:11" x14ac:dyDescent="0.25">
      <c r="A139" s="16">
        <v>742300</v>
      </c>
      <c r="B139" s="15" t="s">
        <v>29</v>
      </c>
      <c r="C139" s="25">
        <f t="shared" si="22"/>
        <v>0</v>
      </c>
      <c r="D139" s="25">
        <f t="shared" si="22"/>
        <v>0</v>
      </c>
      <c r="E139" s="25">
        <f t="shared" si="22"/>
        <v>0</v>
      </c>
      <c r="F139" s="25">
        <f t="shared" si="22"/>
        <v>0</v>
      </c>
      <c r="G139" s="28">
        <f t="shared" si="18"/>
        <v>0</v>
      </c>
      <c r="H139" s="27"/>
      <c r="I139" s="25">
        <f t="shared" si="16"/>
        <v>0</v>
      </c>
      <c r="J139" s="27"/>
      <c r="K139" s="25">
        <f t="shared" si="17"/>
        <v>0</v>
      </c>
    </row>
    <row r="140" spans="1:11" x14ac:dyDescent="0.25">
      <c r="A140" s="16">
        <v>749000</v>
      </c>
      <c r="B140" s="15" t="s">
        <v>52</v>
      </c>
      <c r="C140" s="25">
        <f t="shared" si="22"/>
        <v>0</v>
      </c>
      <c r="D140" s="25">
        <f t="shared" si="22"/>
        <v>0</v>
      </c>
      <c r="E140" s="25">
        <f t="shared" si="22"/>
        <v>0</v>
      </c>
      <c r="F140" s="25">
        <f t="shared" si="22"/>
        <v>0</v>
      </c>
      <c r="G140" s="28">
        <f t="shared" si="18"/>
        <v>0</v>
      </c>
      <c r="H140" s="27"/>
      <c r="I140" s="25">
        <f t="shared" si="16"/>
        <v>0</v>
      </c>
      <c r="J140" s="27"/>
      <c r="K140" s="25">
        <f t="shared" si="17"/>
        <v>0</v>
      </c>
    </row>
    <row r="141" spans="1:11" x14ac:dyDescent="0.25">
      <c r="A141" s="16">
        <v>771100</v>
      </c>
      <c r="B141" s="15" t="s">
        <v>30</v>
      </c>
      <c r="C141" s="25">
        <f t="shared" si="22"/>
        <v>0</v>
      </c>
      <c r="D141" s="25">
        <f t="shared" si="22"/>
        <v>0</v>
      </c>
      <c r="E141" s="25">
        <f t="shared" si="22"/>
        <v>0</v>
      </c>
      <c r="F141" s="25">
        <f t="shared" si="22"/>
        <v>0</v>
      </c>
      <c r="G141" s="28">
        <f t="shared" si="18"/>
        <v>0</v>
      </c>
      <c r="H141" s="27"/>
      <c r="I141" s="25">
        <f t="shared" si="16"/>
        <v>0</v>
      </c>
      <c r="J141" s="27"/>
      <c r="K141" s="25">
        <f t="shared" si="17"/>
        <v>0</v>
      </c>
    </row>
    <row r="142" spans="1:11" x14ac:dyDescent="0.25">
      <c r="A142" s="16">
        <v>771200</v>
      </c>
      <c r="B142" s="15" t="s">
        <v>31</v>
      </c>
      <c r="C142" s="25">
        <f t="shared" si="22"/>
        <v>0</v>
      </c>
      <c r="D142" s="25">
        <f t="shared" si="22"/>
        <v>0</v>
      </c>
      <c r="E142" s="25">
        <f t="shared" si="22"/>
        <v>0</v>
      </c>
      <c r="F142" s="25">
        <f t="shared" si="22"/>
        <v>0</v>
      </c>
      <c r="G142" s="28">
        <f t="shared" si="18"/>
        <v>0</v>
      </c>
      <c r="H142" s="27"/>
      <c r="I142" s="25">
        <f t="shared" si="16"/>
        <v>0</v>
      </c>
      <c r="J142" s="27"/>
      <c r="K142" s="25">
        <f t="shared" si="17"/>
        <v>0</v>
      </c>
    </row>
    <row r="143" spans="1:11" x14ac:dyDescent="0.25">
      <c r="A143" s="16">
        <v>772000</v>
      </c>
      <c r="B143" s="15" t="s">
        <v>32</v>
      </c>
      <c r="C143" s="25">
        <f t="shared" si="22"/>
        <v>0</v>
      </c>
      <c r="D143" s="25">
        <f t="shared" si="22"/>
        <v>0</v>
      </c>
      <c r="E143" s="25">
        <f t="shared" si="22"/>
        <v>0</v>
      </c>
      <c r="F143" s="25">
        <f t="shared" si="22"/>
        <v>0</v>
      </c>
      <c r="G143" s="28">
        <f t="shared" si="18"/>
        <v>0</v>
      </c>
      <c r="H143" s="27"/>
      <c r="I143" s="25">
        <f t="shared" si="16"/>
        <v>0</v>
      </c>
      <c r="J143" s="27"/>
      <c r="K143" s="25">
        <f t="shared" si="17"/>
        <v>0</v>
      </c>
    </row>
    <row r="144" spans="1:11" x14ac:dyDescent="0.25">
      <c r="A144" s="16">
        <v>781100</v>
      </c>
      <c r="B144" s="15" t="s">
        <v>47</v>
      </c>
      <c r="C144" s="25">
        <f t="shared" si="22"/>
        <v>0</v>
      </c>
      <c r="D144" s="25">
        <f t="shared" si="22"/>
        <v>0</v>
      </c>
      <c r="E144" s="25">
        <f t="shared" si="22"/>
        <v>0</v>
      </c>
      <c r="F144" s="25">
        <f t="shared" si="22"/>
        <v>0</v>
      </c>
      <c r="G144" s="28">
        <f t="shared" si="18"/>
        <v>0</v>
      </c>
      <c r="H144" s="27"/>
      <c r="I144" s="25">
        <f t="shared" si="16"/>
        <v>0</v>
      </c>
      <c r="J144" s="27"/>
      <c r="K144" s="25">
        <f t="shared" si="17"/>
        <v>0</v>
      </c>
    </row>
    <row r="145" spans="1:11" x14ac:dyDescent="0.25">
      <c r="A145" s="16">
        <v>785000</v>
      </c>
      <c r="B145" s="15" t="s">
        <v>33</v>
      </c>
      <c r="C145" s="25">
        <f t="shared" si="22"/>
        <v>0</v>
      </c>
      <c r="D145" s="25">
        <f t="shared" si="22"/>
        <v>0</v>
      </c>
      <c r="E145" s="25">
        <f t="shared" si="22"/>
        <v>0</v>
      </c>
      <c r="F145" s="25">
        <f t="shared" si="22"/>
        <v>0</v>
      </c>
      <c r="G145" s="28">
        <f t="shared" si="18"/>
        <v>0</v>
      </c>
      <c r="H145" s="27"/>
      <c r="I145" s="25">
        <f t="shared" si="16"/>
        <v>0</v>
      </c>
      <c r="J145" s="27"/>
      <c r="K145" s="25">
        <f t="shared" si="17"/>
        <v>0</v>
      </c>
    </row>
    <row r="146" spans="1:11" x14ac:dyDescent="0.25">
      <c r="A146" s="16">
        <v>786200</v>
      </c>
      <c r="B146" s="15" t="s">
        <v>55</v>
      </c>
      <c r="C146" s="25">
        <f t="shared" si="22"/>
        <v>0</v>
      </c>
      <c r="D146" s="25">
        <f t="shared" si="22"/>
        <v>44233</v>
      </c>
      <c r="E146" s="25">
        <f t="shared" si="22"/>
        <v>-44233</v>
      </c>
      <c r="F146" s="25">
        <f t="shared" si="22"/>
        <v>-44233</v>
      </c>
      <c r="G146" s="28">
        <f t="shared" ref="G146" si="23">E146-F146</f>
        <v>0</v>
      </c>
      <c r="H146" s="27"/>
      <c r="I146" s="25">
        <f t="shared" si="16"/>
        <v>0</v>
      </c>
      <c r="J146" s="27"/>
      <c r="K146" s="25">
        <f t="shared" si="17"/>
        <v>0</v>
      </c>
    </row>
    <row r="147" spans="1:11" x14ac:dyDescent="0.25">
      <c r="A147" s="16">
        <v>787000</v>
      </c>
      <c r="B147" s="15" t="s">
        <v>50</v>
      </c>
      <c r="C147" s="25">
        <f t="shared" si="22"/>
        <v>0</v>
      </c>
      <c r="D147" s="25">
        <f t="shared" si="22"/>
        <v>0</v>
      </c>
      <c r="E147" s="25">
        <f t="shared" si="22"/>
        <v>0</v>
      </c>
      <c r="F147" s="25">
        <f t="shared" si="22"/>
        <v>0</v>
      </c>
      <c r="G147" s="28">
        <f t="shared" si="18"/>
        <v>0</v>
      </c>
      <c r="H147" s="27"/>
      <c r="I147" s="25">
        <f t="shared" si="16"/>
        <v>0</v>
      </c>
      <c r="J147" s="27"/>
      <c r="K147" s="25">
        <f t="shared" si="17"/>
        <v>0</v>
      </c>
    </row>
    <row r="148" spans="1:11" x14ac:dyDescent="0.25">
      <c r="A148" s="16">
        <v>791000</v>
      </c>
      <c r="B148" s="15" t="s">
        <v>34</v>
      </c>
      <c r="C148" s="25">
        <f t="shared" si="22"/>
        <v>0</v>
      </c>
      <c r="D148" s="25">
        <f t="shared" si="22"/>
        <v>0</v>
      </c>
      <c r="E148" s="25">
        <f t="shared" si="22"/>
        <v>0</v>
      </c>
      <c r="F148" s="25">
        <f t="shared" si="22"/>
        <v>0</v>
      </c>
      <c r="G148" s="28">
        <f t="shared" si="18"/>
        <v>0</v>
      </c>
      <c r="H148" s="27"/>
      <c r="I148" s="25">
        <f t="shared" si="16"/>
        <v>0</v>
      </c>
      <c r="J148" s="27"/>
      <c r="K148" s="25">
        <f t="shared" si="17"/>
        <v>0</v>
      </c>
    </row>
    <row r="149" spans="1:11" x14ac:dyDescent="0.25">
      <c r="A149" s="16">
        <v>791200</v>
      </c>
      <c r="B149" s="15" t="s">
        <v>35</v>
      </c>
      <c r="C149" s="25">
        <f t="shared" si="22"/>
        <v>0</v>
      </c>
      <c r="D149" s="25">
        <f t="shared" si="22"/>
        <v>0</v>
      </c>
      <c r="E149" s="25">
        <f t="shared" si="22"/>
        <v>0</v>
      </c>
      <c r="F149" s="25">
        <f t="shared" si="22"/>
        <v>0</v>
      </c>
      <c r="G149" s="28">
        <f t="shared" si="18"/>
        <v>0</v>
      </c>
      <c r="H149" s="27"/>
      <c r="I149" s="25">
        <f t="shared" si="16"/>
        <v>0</v>
      </c>
      <c r="J149" s="27"/>
      <c r="K149" s="25">
        <f t="shared" si="17"/>
        <v>0</v>
      </c>
    </row>
    <row r="150" spans="1:11" x14ac:dyDescent="0.25">
      <c r="A150" s="16">
        <v>792100</v>
      </c>
      <c r="B150" s="15" t="s">
        <v>36</v>
      </c>
      <c r="C150" s="25">
        <f t="shared" si="22"/>
        <v>0</v>
      </c>
      <c r="D150" s="25">
        <f t="shared" si="22"/>
        <v>0</v>
      </c>
      <c r="E150" s="25">
        <f t="shared" si="22"/>
        <v>0</v>
      </c>
      <c r="F150" s="25">
        <f t="shared" si="22"/>
        <v>0</v>
      </c>
      <c r="G150" s="28">
        <f t="shared" si="18"/>
        <v>0</v>
      </c>
      <c r="H150" s="27"/>
      <c r="I150" s="25">
        <f t="shared" si="16"/>
        <v>0</v>
      </c>
      <c r="J150" s="27"/>
      <c r="K150" s="25">
        <f t="shared" si="17"/>
        <v>0</v>
      </c>
    </row>
    <row r="151" spans="1:11" x14ac:dyDescent="0.25">
      <c r="A151" s="16">
        <v>793100</v>
      </c>
      <c r="B151" s="15" t="s">
        <v>56</v>
      </c>
      <c r="C151" s="25">
        <f t="shared" si="22"/>
        <v>0</v>
      </c>
      <c r="D151" s="25">
        <f t="shared" si="22"/>
        <v>66</v>
      </c>
      <c r="E151" s="25">
        <f t="shared" si="22"/>
        <v>-66</v>
      </c>
      <c r="F151" s="25">
        <f t="shared" si="22"/>
        <v>0</v>
      </c>
      <c r="G151" s="28">
        <f t="shared" ref="G151" si="24">E151-F151</f>
        <v>-66</v>
      </c>
      <c r="H151" s="27"/>
      <c r="I151" s="25">
        <f t="shared" si="16"/>
        <v>0</v>
      </c>
      <c r="J151" s="27"/>
      <c r="K151" s="25">
        <f t="shared" si="17"/>
        <v>0</v>
      </c>
    </row>
    <row r="152" spans="1:11" x14ac:dyDescent="0.25">
      <c r="A152" s="16">
        <v>793200</v>
      </c>
      <c r="B152" s="15" t="s">
        <v>37</v>
      </c>
      <c r="C152" s="25">
        <f t="shared" si="22"/>
        <v>0</v>
      </c>
      <c r="D152" s="25">
        <f t="shared" si="22"/>
        <v>0</v>
      </c>
      <c r="E152" s="25">
        <f t="shared" si="22"/>
        <v>0</v>
      </c>
      <c r="F152" s="25">
        <f t="shared" si="22"/>
        <v>0</v>
      </c>
      <c r="G152" s="28">
        <f t="shared" si="18"/>
        <v>0</v>
      </c>
      <c r="H152" s="27"/>
      <c r="I152" s="25">
        <f t="shared" si="16"/>
        <v>0</v>
      </c>
      <c r="J152" s="27"/>
      <c r="K152" s="25">
        <f t="shared" si="17"/>
        <v>0</v>
      </c>
    </row>
    <row r="153" spans="1:11" x14ac:dyDescent="0.25">
      <c r="A153" s="16">
        <v>793300</v>
      </c>
      <c r="B153" s="15" t="s">
        <v>38</v>
      </c>
      <c r="C153" s="25">
        <f t="shared" si="22"/>
        <v>0</v>
      </c>
      <c r="D153" s="25">
        <f t="shared" si="22"/>
        <v>0</v>
      </c>
      <c r="E153" s="25">
        <f t="shared" si="22"/>
        <v>0</v>
      </c>
      <c r="F153" s="25">
        <f t="shared" si="22"/>
        <v>0</v>
      </c>
      <c r="G153" s="28">
        <f t="shared" si="18"/>
        <v>0</v>
      </c>
      <c r="H153" s="27"/>
      <c r="I153" s="25">
        <f t="shared" si="16"/>
        <v>0</v>
      </c>
      <c r="J153" s="27"/>
      <c r="K153" s="25">
        <f t="shared" si="17"/>
        <v>0</v>
      </c>
    </row>
    <row r="154" spans="1:11" x14ac:dyDescent="0.25">
      <c r="A154" s="16">
        <v>794000</v>
      </c>
      <c r="B154" s="15" t="s">
        <v>39</v>
      </c>
      <c r="C154" s="25">
        <f t="shared" si="22"/>
        <v>0</v>
      </c>
      <c r="D154" s="25">
        <f t="shared" si="22"/>
        <v>0</v>
      </c>
      <c r="E154" s="25">
        <f t="shared" si="22"/>
        <v>0</v>
      </c>
      <c r="F154" s="25">
        <f t="shared" si="22"/>
        <v>0</v>
      </c>
      <c r="G154" s="28">
        <f t="shared" si="18"/>
        <v>0</v>
      </c>
      <c r="H154" s="27"/>
      <c r="I154" s="25">
        <f t="shared" si="16"/>
        <v>0</v>
      </c>
      <c r="J154" s="27"/>
      <c r="K154" s="25">
        <f t="shared" si="17"/>
        <v>0</v>
      </c>
    </row>
    <row r="155" spans="1:11" x14ac:dyDescent="0.25">
      <c r="A155" s="16">
        <v>794200</v>
      </c>
      <c r="B155" s="15" t="s">
        <v>40</v>
      </c>
      <c r="C155" s="25">
        <f t="shared" si="22"/>
        <v>0</v>
      </c>
      <c r="D155" s="25">
        <f t="shared" si="22"/>
        <v>0</v>
      </c>
      <c r="E155" s="25">
        <f t="shared" si="22"/>
        <v>0</v>
      </c>
      <c r="F155" s="25">
        <f t="shared" si="22"/>
        <v>0</v>
      </c>
      <c r="G155" s="28">
        <f t="shared" si="18"/>
        <v>0</v>
      </c>
      <c r="H155" s="27"/>
      <c r="I155" s="25">
        <f t="shared" si="16"/>
        <v>0</v>
      </c>
      <c r="J155" s="27"/>
      <c r="K155" s="25">
        <f t="shared" si="17"/>
        <v>0</v>
      </c>
    </row>
    <row r="156" spans="1:11" x14ac:dyDescent="0.25">
      <c r="A156" s="16">
        <v>799400</v>
      </c>
      <c r="B156" s="15" t="s">
        <v>41</v>
      </c>
      <c r="C156" s="25">
        <f t="shared" si="22"/>
        <v>0</v>
      </c>
      <c r="D156" s="25">
        <f t="shared" si="22"/>
        <v>0</v>
      </c>
      <c r="E156" s="25">
        <f t="shared" si="22"/>
        <v>0</v>
      </c>
      <c r="F156" s="25">
        <f t="shared" si="22"/>
        <v>0</v>
      </c>
      <c r="G156" s="28">
        <f t="shared" si="18"/>
        <v>0</v>
      </c>
      <c r="H156" s="27"/>
      <c r="I156" s="25">
        <f t="shared" si="16"/>
        <v>0</v>
      </c>
      <c r="J156" s="27"/>
      <c r="K156" s="25">
        <f t="shared" si="17"/>
        <v>0</v>
      </c>
    </row>
    <row r="157" spans="1:11" x14ac:dyDescent="0.25">
      <c r="A157" s="16">
        <v>811005</v>
      </c>
      <c r="B157" s="15" t="s">
        <v>53</v>
      </c>
      <c r="C157" s="25">
        <f t="shared" si="22"/>
        <v>0</v>
      </c>
      <c r="D157" s="25">
        <f t="shared" si="22"/>
        <v>0</v>
      </c>
      <c r="E157" s="25">
        <f t="shared" si="22"/>
        <v>0</v>
      </c>
      <c r="F157" s="25">
        <f t="shared" si="22"/>
        <v>0</v>
      </c>
      <c r="G157" s="28">
        <f t="shared" si="18"/>
        <v>0</v>
      </c>
      <c r="H157" s="27"/>
      <c r="I157" s="25">
        <f t="shared" si="16"/>
        <v>0</v>
      </c>
      <c r="J157" s="27"/>
      <c r="K157" s="25">
        <f t="shared" si="17"/>
        <v>0</v>
      </c>
    </row>
    <row r="158" spans="1:11" x14ac:dyDescent="0.25">
      <c r="A158" s="16">
        <v>799900</v>
      </c>
      <c r="B158" s="15" t="s">
        <v>42</v>
      </c>
      <c r="C158" s="25">
        <f t="shared" si="22"/>
        <v>0</v>
      </c>
      <c r="D158" s="25">
        <f t="shared" si="22"/>
        <v>0</v>
      </c>
      <c r="E158" s="25">
        <f t="shared" si="22"/>
        <v>0</v>
      </c>
      <c r="F158" s="25">
        <f t="shared" si="22"/>
        <v>0</v>
      </c>
      <c r="G158" s="28">
        <f t="shared" si="18"/>
        <v>0</v>
      </c>
      <c r="H158" s="27"/>
      <c r="I158" s="25">
        <f t="shared" si="16"/>
        <v>0</v>
      </c>
      <c r="J158" s="27"/>
      <c r="K158" s="25">
        <f t="shared" si="17"/>
        <v>0</v>
      </c>
    </row>
    <row r="159" spans="1:11" s="24" customFormat="1" x14ac:dyDescent="0.25">
      <c r="A159" s="36"/>
      <c r="B159" s="15" t="s">
        <v>43</v>
      </c>
      <c r="C159" s="23">
        <f>SUM(C114:C158)</f>
        <v>0</v>
      </c>
      <c r="D159" s="23">
        <f>SUM(D114:D158)</f>
        <v>52294</v>
      </c>
      <c r="E159" s="23">
        <f t="shared" ref="E159" si="25">C159-D159</f>
        <v>-52294</v>
      </c>
      <c r="F159" s="17">
        <f t="shared" ref="F159:K159" si="26">SUM(F114:F158)</f>
        <v>-47358</v>
      </c>
      <c r="G159" s="17">
        <f t="shared" si="26"/>
        <v>-4936</v>
      </c>
      <c r="H159" s="17">
        <f t="shared" si="26"/>
        <v>0</v>
      </c>
      <c r="I159" s="17">
        <f t="shared" si="26"/>
        <v>0</v>
      </c>
      <c r="J159" s="17">
        <f t="shared" si="26"/>
        <v>0</v>
      </c>
      <c r="K159" s="17">
        <f t="shared" si="26"/>
        <v>0</v>
      </c>
    </row>
    <row r="160" spans="1:11" x14ac:dyDescent="0.25">
      <c r="B160" s="18" t="s">
        <v>44</v>
      </c>
    </row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5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2021-05-17T14:58:39Z</dcterms:modified>
</cp:coreProperties>
</file>