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Z:\JStaples - Reporting and Grants\Unit Budget and Expense Reports\FY 21-22\"/>
    </mc:Choice>
  </mc:AlternateContent>
  <xr:revisionPtr revIDLastSave="0" documentId="13_ncr:1_{51F1B6C7-3EE8-4433-8A3D-EFF05CEE5AFD}" xr6:coauthVersionLast="36" xr6:coauthVersionMax="36" xr10:uidLastSave="{00000000-0000-0000-0000-000000000000}"/>
  <bookViews>
    <workbookView xWindow="0" yWindow="0" windowWidth="28800" windowHeight="11775" xr2:uid="{00000000-000D-0000-FFFF-FFFF00000000}"/>
  </bookViews>
  <sheets>
    <sheet name="FY 21-22" sheetId="1" r:id="rId1"/>
  </sheets>
  <definedNames>
    <definedName name="_xlnm.Print_Titles" localSheetId="0">'FY 21-22'!$5:$5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Q40" i="1" l="1"/>
  <c r="Q7" i="1" l="1"/>
  <c r="L58" i="1"/>
  <c r="Q9" i="1" l="1"/>
  <c r="Q52" i="1" l="1"/>
  <c r="Q36" i="1"/>
  <c r="Q56" i="1"/>
  <c r="Q54" i="1"/>
  <c r="Q50" i="1"/>
  <c r="Q48" i="1"/>
  <c r="Q46" i="1"/>
  <c r="Q44" i="1"/>
  <c r="Q42" i="1"/>
  <c r="Q38" i="1"/>
  <c r="Q32" i="1"/>
  <c r="Q30" i="1"/>
  <c r="Q28" i="1"/>
  <c r="Q27" i="1"/>
  <c r="Q25" i="1"/>
  <c r="Q23" i="1"/>
  <c r="Q21" i="1"/>
  <c r="Q19" i="1"/>
  <c r="Q17" i="1"/>
  <c r="Q15" i="1"/>
  <c r="Q13" i="1"/>
  <c r="Q11" i="1"/>
  <c r="I58" i="1" l="1"/>
  <c r="P58" i="1" l="1"/>
  <c r="D58" i="1"/>
  <c r="E58" i="1"/>
  <c r="F58" i="1"/>
  <c r="G58" i="1"/>
  <c r="H58" i="1"/>
  <c r="J58" i="1"/>
  <c r="K58" i="1"/>
  <c r="M58" i="1"/>
  <c r="N58" i="1"/>
  <c r="O58" i="1"/>
  <c r="C34" i="1" l="1"/>
  <c r="Q34" i="1" s="1"/>
  <c r="Q58" i="1" s="1"/>
  <c r="C58" i="1" l="1"/>
</calcChain>
</file>

<file path=xl/sharedStrings.xml><?xml version="1.0" encoding="utf-8"?>
<sst xmlns="http://schemas.openxmlformats.org/spreadsheetml/2006/main" count="107" uniqueCount="36">
  <si>
    <t>George A. Smathers Libraries</t>
  </si>
  <si>
    <t>Dept ID</t>
  </si>
  <si>
    <t>Dept</t>
  </si>
  <si>
    <t>Budget</t>
  </si>
  <si>
    <t>Encumbrances</t>
  </si>
  <si>
    <t>Available Balance</t>
  </si>
  <si>
    <t>HS&amp;S</t>
  </si>
  <si>
    <t>AFA/Music</t>
  </si>
  <si>
    <t>Education</t>
  </si>
  <si>
    <t>E-Res/ILL</t>
  </si>
  <si>
    <t>ALF/Storage</t>
  </si>
  <si>
    <t>Marston</t>
  </si>
  <si>
    <t>Sp Area / Maps</t>
  </si>
  <si>
    <t>University Archives</t>
  </si>
  <si>
    <t>Preservation</t>
  </si>
  <si>
    <t>Conservation</t>
  </si>
  <si>
    <t>IT - Libraries</t>
  </si>
  <si>
    <t xml:space="preserve">IT - Office </t>
  </si>
  <si>
    <t>Fiscal Services</t>
  </si>
  <si>
    <t>Human Resources</t>
  </si>
  <si>
    <t>Staff Development</t>
  </si>
  <si>
    <t xml:space="preserve">Facilities - Office </t>
  </si>
  <si>
    <t xml:space="preserve">Facilities - Bldg </t>
  </si>
  <si>
    <t>Facilities - Projects</t>
  </si>
  <si>
    <t>Totals</t>
  </si>
  <si>
    <t>Unit Budget &amp; Expenses Report</t>
  </si>
  <si>
    <t>Acquisitions/Catalog (ACQ)</t>
  </si>
  <si>
    <t>Acquisitions/Catalog (CAT)</t>
  </si>
  <si>
    <t>HSCL</t>
  </si>
  <si>
    <t>Digital Library Productions</t>
  </si>
  <si>
    <t>Digital Partnership &amp; Strategies</t>
  </si>
  <si>
    <t>Admin</t>
  </si>
  <si>
    <t>Public Information</t>
  </si>
  <si>
    <t>FY 21-22</t>
  </si>
  <si>
    <t>IT-AT &amp; Library Computers</t>
  </si>
  <si>
    <t>Encumbered $2,949.96 in Sept - Expense to come.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</si>
</sst>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8DB4E2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4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43" fontId="6" fillId="0" borderId="0" xfId="0" applyNumberFormat="1" applyFont="1" applyFill="1" applyBorder="1"/>
    <xf numFmtId="43" fontId="5" fillId="0" borderId="0" xfId="0" applyNumberFormat="1" applyFont="1" applyFill="1" applyBorder="1"/>
    <xf numFmtId="0" fontId="6" fillId="0" borderId="3" xfId="0" applyFont="1" applyFill="1" applyBorder="1"/>
    <xf numFmtId="0" fontId="6" fillId="0" borderId="1" xfId="0" applyFont="1" applyFill="1" applyBorder="1"/>
    <xf numFmtId="43" fontId="6" fillId="0" borderId="1" xfId="0" applyNumberFormat="1" applyFont="1" applyFill="1" applyBorder="1"/>
    <xf numFmtId="0" fontId="7" fillId="0" borderId="0" xfId="0" applyFont="1" applyFill="1" applyBorder="1"/>
    <xf numFmtId="43" fontId="7" fillId="0" borderId="4" xfId="0" applyNumberFormat="1" applyFont="1" applyFill="1" applyBorder="1"/>
    <xf numFmtId="43" fontId="3" fillId="0" borderId="0" xfId="0" applyNumberFormat="1" applyFont="1" applyFill="1" applyBorder="1"/>
    <xf numFmtId="0" fontId="2" fillId="0" borderId="0" xfId="0" applyFont="1" applyFill="1" applyBorder="1" applyAlignment="1"/>
    <xf numFmtId="0" fontId="7" fillId="3" borderId="5" xfId="0" applyFont="1" applyFill="1" applyBorder="1" applyAlignment="1">
      <alignment horizontal="center"/>
    </xf>
    <xf numFmtId="17" fontId="7" fillId="0" borderId="5" xfId="0" applyNumberFormat="1" applyFont="1" applyFill="1" applyBorder="1" applyAlignment="1">
      <alignment horizontal="center"/>
    </xf>
    <xf numFmtId="17" fontId="7" fillId="0" borderId="5" xfId="0" applyNumberFormat="1" applyFont="1" applyFill="1" applyBorder="1" applyAlignment="1">
      <alignment horizontal="center" wrapText="1"/>
    </xf>
    <xf numFmtId="43" fontId="8" fillId="0" borderId="0" xfId="0" applyNumberFormat="1" applyFont="1" applyFill="1" applyBorder="1"/>
    <xf numFmtId="43" fontId="7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6" fillId="0" borderId="0" xfId="0" applyFont="1" applyFill="1" applyBorder="1"/>
    <xf numFmtId="43" fontId="3" fillId="0" borderId="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4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8" sqref="H28"/>
    </sheetView>
  </sheetViews>
  <sheetFormatPr defaultColWidth="9.140625" defaultRowHeight="12.75" x14ac:dyDescent="0.2"/>
  <cols>
    <col min="1" max="1" width="10" style="3" bestFit="1" customWidth="1"/>
    <col min="2" max="2" width="32.85546875" style="3" bestFit="1" customWidth="1"/>
    <col min="3" max="3" width="12.28515625" style="3" bestFit="1" customWidth="1"/>
    <col min="4" max="4" width="10.85546875" style="3" bestFit="1" customWidth="1"/>
    <col min="5" max="5" width="11.28515625" style="3" bestFit="1" customWidth="1"/>
    <col min="6" max="6" width="11.28515625" style="4" bestFit="1" customWidth="1"/>
    <col min="7" max="9" width="11.28515625" style="3" bestFit="1" customWidth="1"/>
    <col min="10" max="10" width="11.7109375" style="3" customWidth="1"/>
    <col min="11" max="14" width="11.28515625" style="3" bestFit="1" customWidth="1"/>
    <col min="15" max="15" width="10.140625" style="3" bestFit="1" customWidth="1"/>
    <col min="16" max="16" width="15.5703125" style="3" bestFit="1" customWidth="1"/>
    <col min="17" max="17" width="16.42578125" style="5" bestFit="1" customWidth="1"/>
    <col min="18" max="18" width="11.140625" style="3" bestFit="1" customWidth="1"/>
    <col min="19" max="19" width="10" style="3" bestFit="1" customWidth="1"/>
    <col min="20" max="255" width="9.140625" style="3"/>
    <col min="256" max="256" width="11.85546875" style="3" customWidth="1"/>
    <col min="257" max="257" width="17.28515625" style="3" bestFit="1" customWidth="1"/>
    <col min="258" max="258" width="11.42578125" style="3" bestFit="1" customWidth="1"/>
    <col min="259" max="259" width="12.85546875" style="3" bestFit="1" customWidth="1"/>
    <col min="260" max="262" width="9.140625" style="3" bestFit="1" customWidth="1"/>
    <col min="263" max="263" width="10.140625" style="3" bestFit="1" customWidth="1"/>
    <col min="264" max="264" width="9.140625" style="3"/>
    <col min="265" max="266" width="9.140625" style="3" bestFit="1" customWidth="1"/>
    <col min="267" max="267" width="10.140625" style="3" bestFit="1" customWidth="1"/>
    <col min="268" max="269" width="10" style="3" bestFit="1" customWidth="1"/>
    <col min="270" max="270" width="10" style="3" customWidth="1"/>
    <col min="271" max="271" width="10" style="3" bestFit="1" customWidth="1"/>
    <col min="272" max="272" width="13.85546875" style="3" bestFit="1" customWidth="1"/>
    <col min="273" max="273" width="14.85546875" style="3" bestFit="1" customWidth="1"/>
    <col min="274" max="274" width="11.140625" style="3" bestFit="1" customWidth="1"/>
    <col min="275" max="275" width="10" style="3" bestFit="1" customWidth="1"/>
    <col min="276" max="511" width="9.140625" style="3"/>
    <col min="512" max="512" width="11.85546875" style="3" customWidth="1"/>
    <col min="513" max="513" width="17.28515625" style="3" bestFit="1" customWidth="1"/>
    <col min="514" max="514" width="11.42578125" style="3" bestFit="1" customWidth="1"/>
    <col min="515" max="515" width="12.85546875" style="3" bestFit="1" customWidth="1"/>
    <col min="516" max="518" width="9.140625" style="3" bestFit="1" customWidth="1"/>
    <col min="519" max="519" width="10.140625" style="3" bestFit="1" customWidth="1"/>
    <col min="520" max="520" width="9.140625" style="3"/>
    <col min="521" max="522" width="9.140625" style="3" bestFit="1" customWidth="1"/>
    <col min="523" max="523" width="10.140625" style="3" bestFit="1" customWidth="1"/>
    <col min="524" max="525" width="10" style="3" bestFit="1" customWidth="1"/>
    <col min="526" max="526" width="10" style="3" customWidth="1"/>
    <col min="527" max="527" width="10" style="3" bestFit="1" customWidth="1"/>
    <col min="528" max="528" width="13.85546875" style="3" bestFit="1" customWidth="1"/>
    <col min="529" max="529" width="14.85546875" style="3" bestFit="1" customWidth="1"/>
    <col min="530" max="530" width="11.140625" style="3" bestFit="1" customWidth="1"/>
    <col min="531" max="531" width="10" style="3" bestFit="1" customWidth="1"/>
    <col min="532" max="767" width="9.140625" style="3"/>
    <col min="768" max="768" width="11.85546875" style="3" customWidth="1"/>
    <col min="769" max="769" width="17.28515625" style="3" bestFit="1" customWidth="1"/>
    <col min="770" max="770" width="11.42578125" style="3" bestFit="1" customWidth="1"/>
    <col min="771" max="771" width="12.85546875" style="3" bestFit="1" customWidth="1"/>
    <col min="772" max="774" width="9.140625" style="3" bestFit="1" customWidth="1"/>
    <col min="775" max="775" width="10.140625" style="3" bestFit="1" customWidth="1"/>
    <col min="776" max="776" width="9.140625" style="3"/>
    <col min="777" max="778" width="9.140625" style="3" bestFit="1" customWidth="1"/>
    <col min="779" max="779" width="10.140625" style="3" bestFit="1" customWidth="1"/>
    <col min="780" max="781" width="10" style="3" bestFit="1" customWidth="1"/>
    <col min="782" max="782" width="10" style="3" customWidth="1"/>
    <col min="783" max="783" width="10" style="3" bestFit="1" customWidth="1"/>
    <col min="784" max="784" width="13.85546875" style="3" bestFit="1" customWidth="1"/>
    <col min="785" max="785" width="14.85546875" style="3" bestFit="1" customWidth="1"/>
    <col min="786" max="786" width="11.140625" style="3" bestFit="1" customWidth="1"/>
    <col min="787" max="787" width="10" style="3" bestFit="1" customWidth="1"/>
    <col min="788" max="1023" width="9.140625" style="3"/>
    <col min="1024" max="1024" width="11.85546875" style="3" customWidth="1"/>
    <col min="1025" max="1025" width="17.28515625" style="3" bestFit="1" customWidth="1"/>
    <col min="1026" max="1026" width="11.42578125" style="3" bestFit="1" customWidth="1"/>
    <col min="1027" max="1027" width="12.85546875" style="3" bestFit="1" customWidth="1"/>
    <col min="1028" max="1030" width="9.140625" style="3" bestFit="1" customWidth="1"/>
    <col min="1031" max="1031" width="10.140625" style="3" bestFit="1" customWidth="1"/>
    <col min="1032" max="1032" width="9.140625" style="3"/>
    <col min="1033" max="1034" width="9.140625" style="3" bestFit="1" customWidth="1"/>
    <col min="1035" max="1035" width="10.140625" style="3" bestFit="1" customWidth="1"/>
    <col min="1036" max="1037" width="10" style="3" bestFit="1" customWidth="1"/>
    <col min="1038" max="1038" width="10" style="3" customWidth="1"/>
    <col min="1039" max="1039" width="10" style="3" bestFit="1" customWidth="1"/>
    <col min="1040" max="1040" width="13.85546875" style="3" bestFit="1" customWidth="1"/>
    <col min="1041" max="1041" width="14.85546875" style="3" bestFit="1" customWidth="1"/>
    <col min="1042" max="1042" width="11.140625" style="3" bestFit="1" customWidth="1"/>
    <col min="1043" max="1043" width="10" style="3" bestFit="1" customWidth="1"/>
    <col min="1044" max="1279" width="9.140625" style="3"/>
    <col min="1280" max="1280" width="11.85546875" style="3" customWidth="1"/>
    <col min="1281" max="1281" width="17.28515625" style="3" bestFit="1" customWidth="1"/>
    <col min="1282" max="1282" width="11.42578125" style="3" bestFit="1" customWidth="1"/>
    <col min="1283" max="1283" width="12.85546875" style="3" bestFit="1" customWidth="1"/>
    <col min="1284" max="1286" width="9.140625" style="3" bestFit="1" customWidth="1"/>
    <col min="1287" max="1287" width="10.140625" style="3" bestFit="1" customWidth="1"/>
    <col min="1288" max="1288" width="9.140625" style="3"/>
    <col min="1289" max="1290" width="9.140625" style="3" bestFit="1" customWidth="1"/>
    <col min="1291" max="1291" width="10.140625" style="3" bestFit="1" customWidth="1"/>
    <col min="1292" max="1293" width="10" style="3" bestFit="1" customWidth="1"/>
    <col min="1294" max="1294" width="10" style="3" customWidth="1"/>
    <col min="1295" max="1295" width="10" style="3" bestFit="1" customWidth="1"/>
    <col min="1296" max="1296" width="13.85546875" style="3" bestFit="1" customWidth="1"/>
    <col min="1297" max="1297" width="14.85546875" style="3" bestFit="1" customWidth="1"/>
    <col min="1298" max="1298" width="11.140625" style="3" bestFit="1" customWidth="1"/>
    <col min="1299" max="1299" width="10" style="3" bestFit="1" customWidth="1"/>
    <col min="1300" max="1535" width="9.140625" style="3"/>
    <col min="1536" max="1536" width="11.85546875" style="3" customWidth="1"/>
    <col min="1537" max="1537" width="17.28515625" style="3" bestFit="1" customWidth="1"/>
    <col min="1538" max="1538" width="11.42578125" style="3" bestFit="1" customWidth="1"/>
    <col min="1539" max="1539" width="12.85546875" style="3" bestFit="1" customWidth="1"/>
    <col min="1540" max="1542" width="9.140625" style="3" bestFit="1" customWidth="1"/>
    <col min="1543" max="1543" width="10.140625" style="3" bestFit="1" customWidth="1"/>
    <col min="1544" max="1544" width="9.140625" style="3"/>
    <col min="1545" max="1546" width="9.140625" style="3" bestFit="1" customWidth="1"/>
    <col min="1547" max="1547" width="10.140625" style="3" bestFit="1" customWidth="1"/>
    <col min="1548" max="1549" width="10" style="3" bestFit="1" customWidth="1"/>
    <col min="1550" max="1550" width="10" style="3" customWidth="1"/>
    <col min="1551" max="1551" width="10" style="3" bestFit="1" customWidth="1"/>
    <col min="1552" max="1552" width="13.85546875" style="3" bestFit="1" customWidth="1"/>
    <col min="1553" max="1553" width="14.85546875" style="3" bestFit="1" customWidth="1"/>
    <col min="1554" max="1554" width="11.140625" style="3" bestFit="1" customWidth="1"/>
    <col min="1555" max="1555" width="10" style="3" bestFit="1" customWidth="1"/>
    <col min="1556" max="1791" width="9.140625" style="3"/>
    <col min="1792" max="1792" width="11.85546875" style="3" customWidth="1"/>
    <col min="1793" max="1793" width="17.28515625" style="3" bestFit="1" customWidth="1"/>
    <col min="1794" max="1794" width="11.42578125" style="3" bestFit="1" customWidth="1"/>
    <col min="1795" max="1795" width="12.85546875" style="3" bestFit="1" customWidth="1"/>
    <col min="1796" max="1798" width="9.140625" style="3" bestFit="1" customWidth="1"/>
    <col min="1799" max="1799" width="10.140625" style="3" bestFit="1" customWidth="1"/>
    <col min="1800" max="1800" width="9.140625" style="3"/>
    <col min="1801" max="1802" width="9.140625" style="3" bestFit="1" customWidth="1"/>
    <col min="1803" max="1803" width="10.140625" style="3" bestFit="1" customWidth="1"/>
    <col min="1804" max="1805" width="10" style="3" bestFit="1" customWidth="1"/>
    <col min="1806" max="1806" width="10" style="3" customWidth="1"/>
    <col min="1807" max="1807" width="10" style="3" bestFit="1" customWidth="1"/>
    <col min="1808" max="1808" width="13.85546875" style="3" bestFit="1" customWidth="1"/>
    <col min="1809" max="1809" width="14.85546875" style="3" bestFit="1" customWidth="1"/>
    <col min="1810" max="1810" width="11.140625" style="3" bestFit="1" customWidth="1"/>
    <col min="1811" max="1811" width="10" style="3" bestFit="1" customWidth="1"/>
    <col min="1812" max="2047" width="9.140625" style="3"/>
    <col min="2048" max="2048" width="11.85546875" style="3" customWidth="1"/>
    <col min="2049" max="2049" width="17.28515625" style="3" bestFit="1" customWidth="1"/>
    <col min="2050" max="2050" width="11.42578125" style="3" bestFit="1" customWidth="1"/>
    <col min="2051" max="2051" width="12.85546875" style="3" bestFit="1" customWidth="1"/>
    <col min="2052" max="2054" width="9.140625" style="3" bestFit="1" customWidth="1"/>
    <col min="2055" max="2055" width="10.140625" style="3" bestFit="1" customWidth="1"/>
    <col min="2056" max="2056" width="9.140625" style="3"/>
    <col min="2057" max="2058" width="9.140625" style="3" bestFit="1" customWidth="1"/>
    <col min="2059" max="2059" width="10.140625" style="3" bestFit="1" customWidth="1"/>
    <col min="2060" max="2061" width="10" style="3" bestFit="1" customWidth="1"/>
    <col min="2062" max="2062" width="10" style="3" customWidth="1"/>
    <col min="2063" max="2063" width="10" style="3" bestFit="1" customWidth="1"/>
    <col min="2064" max="2064" width="13.85546875" style="3" bestFit="1" customWidth="1"/>
    <col min="2065" max="2065" width="14.85546875" style="3" bestFit="1" customWidth="1"/>
    <col min="2066" max="2066" width="11.140625" style="3" bestFit="1" customWidth="1"/>
    <col min="2067" max="2067" width="10" style="3" bestFit="1" customWidth="1"/>
    <col min="2068" max="2303" width="9.140625" style="3"/>
    <col min="2304" max="2304" width="11.85546875" style="3" customWidth="1"/>
    <col min="2305" max="2305" width="17.28515625" style="3" bestFit="1" customWidth="1"/>
    <col min="2306" max="2306" width="11.42578125" style="3" bestFit="1" customWidth="1"/>
    <col min="2307" max="2307" width="12.85546875" style="3" bestFit="1" customWidth="1"/>
    <col min="2308" max="2310" width="9.140625" style="3" bestFit="1" customWidth="1"/>
    <col min="2311" max="2311" width="10.140625" style="3" bestFit="1" customWidth="1"/>
    <col min="2312" max="2312" width="9.140625" style="3"/>
    <col min="2313" max="2314" width="9.140625" style="3" bestFit="1" customWidth="1"/>
    <col min="2315" max="2315" width="10.140625" style="3" bestFit="1" customWidth="1"/>
    <col min="2316" max="2317" width="10" style="3" bestFit="1" customWidth="1"/>
    <col min="2318" max="2318" width="10" style="3" customWidth="1"/>
    <col min="2319" max="2319" width="10" style="3" bestFit="1" customWidth="1"/>
    <col min="2320" max="2320" width="13.85546875" style="3" bestFit="1" customWidth="1"/>
    <col min="2321" max="2321" width="14.85546875" style="3" bestFit="1" customWidth="1"/>
    <col min="2322" max="2322" width="11.140625" style="3" bestFit="1" customWidth="1"/>
    <col min="2323" max="2323" width="10" style="3" bestFit="1" customWidth="1"/>
    <col min="2324" max="2559" width="9.140625" style="3"/>
    <col min="2560" max="2560" width="11.85546875" style="3" customWidth="1"/>
    <col min="2561" max="2561" width="17.28515625" style="3" bestFit="1" customWidth="1"/>
    <col min="2562" max="2562" width="11.42578125" style="3" bestFit="1" customWidth="1"/>
    <col min="2563" max="2563" width="12.85546875" style="3" bestFit="1" customWidth="1"/>
    <col min="2564" max="2566" width="9.140625" style="3" bestFit="1" customWidth="1"/>
    <col min="2567" max="2567" width="10.140625" style="3" bestFit="1" customWidth="1"/>
    <col min="2568" max="2568" width="9.140625" style="3"/>
    <col min="2569" max="2570" width="9.140625" style="3" bestFit="1" customWidth="1"/>
    <col min="2571" max="2571" width="10.140625" style="3" bestFit="1" customWidth="1"/>
    <col min="2572" max="2573" width="10" style="3" bestFit="1" customWidth="1"/>
    <col min="2574" max="2574" width="10" style="3" customWidth="1"/>
    <col min="2575" max="2575" width="10" style="3" bestFit="1" customWidth="1"/>
    <col min="2576" max="2576" width="13.85546875" style="3" bestFit="1" customWidth="1"/>
    <col min="2577" max="2577" width="14.85546875" style="3" bestFit="1" customWidth="1"/>
    <col min="2578" max="2578" width="11.140625" style="3" bestFit="1" customWidth="1"/>
    <col min="2579" max="2579" width="10" style="3" bestFit="1" customWidth="1"/>
    <col min="2580" max="2815" width="9.140625" style="3"/>
    <col min="2816" max="2816" width="11.85546875" style="3" customWidth="1"/>
    <col min="2817" max="2817" width="17.28515625" style="3" bestFit="1" customWidth="1"/>
    <col min="2818" max="2818" width="11.42578125" style="3" bestFit="1" customWidth="1"/>
    <col min="2819" max="2819" width="12.85546875" style="3" bestFit="1" customWidth="1"/>
    <col min="2820" max="2822" width="9.140625" style="3" bestFit="1" customWidth="1"/>
    <col min="2823" max="2823" width="10.140625" style="3" bestFit="1" customWidth="1"/>
    <col min="2824" max="2824" width="9.140625" style="3"/>
    <col min="2825" max="2826" width="9.140625" style="3" bestFit="1" customWidth="1"/>
    <col min="2827" max="2827" width="10.140625" style="3" bestFit="1" customWidth="1"/>
    <col min="2828" max="2829" width="10" style="3" bestFit="1" customWidth="1"/>
    <col min="2830" max="2830" width="10" style="3" customWidth="1"/>
    <col min="2831" max="2831" width="10" style="3" bestFit="1" customWidth="1"/>
    <col min="2832" max="2832" width="13.85546875" style="3" bestFit="1" customWidth="1"/>
    <col min="2833" max="2833" width="14.85546875" style="3" bestFit="1" customWidth="1"/>
    <col min="2834" max="2834" width="11.140625" style="3" bestFit="1" customWidth="1"/>
    <col min="2835" max="2835" width="10" style="3" bestFit="1" customWidth="1"/>
    <col min="2836" max="3071" width="9.140625" style="3"/>
    <col min="3072" max="3072" width="11.85546875" style="3" customWidth="1"/>
    <col min="3073" max="3073" width="17.28515625" style="3" bestFit="1" customWidth="1"/>
    <col min="3074" max="3074" width="11.42578125" style="3" bestFit="1" customWidth="1"/>
    <col min="3075" max="3075" width="12.85546875" style="3" bestFit="1" customWidth="1"/>
    <col min="3076" max="3078" width="9.140625" style="3" bestFit="1" customWidth="1"/>
    <col min="3079" max="3079" width="10.140625" style="3" bestFit="1" customWidth="1"/>
    <col min="3080" max="3080" width="9.140625" style="3"/>
    <col min="3081" max="3082" width="9.140625" style="3" bestFit="1" customWidth="1"/>
    <col min="3083" max="3083" width="10.140625" style="3" bestFit="1" customWidth="1"/>
    <col min="3084" max="3085" width="10" style="3" bestFit="1" customWidth="1"/>
    <col min="3086" max="3086" width="10" style="3" customWidth="1"/>
    <col min="3087" max="3087" width="10" style="3" bestFit="1" customWidth="1"/>
    <col min="3088" max="3088" width="13.85546875" style="3" bestFit="1" customWidth="1"/>
    <col min="3089" max="3089" width="14.85546875" style="3" bestFit="1" customWidth="1"/>
    <col min="3090" max="3090" width="11.140625" style="3" bestFit="1" customWidth="1"/>
    <col min="3091" max="3091" width="10" style="3" bestFit="1" customWidth="1"/>
    <col min="3092" max="3327" width="9.140625" style="3"/>
    <col min="3328" max="3328" width="11.85546875" style="3" customWidth="1"/>
    <col min="3329" max="3329" width="17.28515625" style="3" bestFit="1" customWidth="1"/>
    <col min="3330" max="3330" width="11.42578125" style="3" bestFit="1" customWidth="1"/>
    <col min="3331" max="3331" width="12.85546875" style="3" bestFit="1" customWidth="1"/>
    <col min="3332" max="3334" width="9.140625" style="3" bestFit="1" customWidth="1"/>
    <col min="3335" max="3335" width="10.140625" style="3" bestFit="1" customWidth="1"/>
    <col min="3336" max="3336" width="9.140625" style="3"/>
    <col min="3337" max="3338" width="9.140625" style="3" bestFit="1" customWidth="1"/>
    <col min="3339" max="3339" width="10.140625" style="3" bestFit="1" customWidth="1"/>
    <col min="3340" max="3341" width="10" style="3" bestFit="1" customWidth="1"/>
    <col min="3342" max="3342" width="10" style="3" customWidth="1"/>
    <col min="3343" max="3343" width="10" style="3" bestFit="1" customWidth="1"/>
    <col min="3344" max="3344" width="13.85546875" style="3" bestFit="1" customWidth="1"/>
    <col min="3345" max="3345" width="14.85546875" style="3" bestFit="1" customWidth="1"/>
    <col min="3346" max="3346" width="11.140625" style="3" bestFit="1" customWidth="1"/>
    <col min="3347" max="3347" width="10" style="3" bestFit="1" customWidth="1"/>
    <col min="3348" max="3583" width="9.140625" style="3"/>
    <col min="3584" max="3584" width="11.85546875" style="3" customWidth="1"/>
    <col min="3585" max="3585" width="17.28515625" style="3" bestFit="1" customWidth="1"/>
    <col min="3586" max="3586" width="11.42578125" style="3" bestFit="1" customWidth="1"/>
    <col min="3587" max="3587" width="12.85546875" style="3" bestFit="1" customWidth="1"/>
    <col min="3588" max="3590" width="9.140625" style="3" bestFit="1" customWidth="1"/>
    <col min="3591" max="3591" width="10.140625" style="3" bestFit="1" customWidth="1"/>
    <col min="3592" max="3592" width="9.140625" style="3"/>
    <col min="3593" max="3594" width="9.140625" style="3" bestFit="1" customWidth="1"/>
    <col min="3595" max="3595" width="10.140625" style="3" bestFit="1" customWidth="1"/>
    <col min="3596" max="3597" width="10" style="3" bestFit="1" customWidth="1"/>
    <col min="3598" max="3598" width="10" style="3" customWidth="1"/>
    <col min="3599" max="3599" width="10" style="3" bestFit="1" customWidth="1"/>
    <col min="3600" max="3600" width="13.85546875" style="3" bestFit="1" customWidth="1"/>
    <col min="3601" max="3601" width="14.85546875" style="3" bestFit="1" customWidth="1"/>
    <col min="3602" max="3602" width="11.140625" style="3" bestFit="1" customWidth="1"/>
    <col min="3603" max="3603" width="10" style="3" bestFit="1" customWidth="1"/>
    <col min="3604" max="3839" width="9.140625" style="3"/>
    <col min="3840" max="3840" width="11.85546875" style="3" customWidth="1"/>
    <col min="3841" max="3841" width="17.28515625" style="3" bestFit="1" customWidth="1"/>
    <col min="3842" max="3842" width="11.42578125" style="3" bestFit="1" customWidth="1"/>
    <col min="3843" max="3843" width="12.85546875" style="3" bestFit="1" customWidth="1"/>
    <col min="3844" max="3846" width="9.140625" style="3" bestFit="1" customWidth="1"/>
    <col min="3847" max="3847" width="10.140625" style="3" bestFit="1" customWidth="1"/>
    <col min="3848" max="3848" width="9.140625" style="3"/>
    <col min="3849" max="3850" width="9.140625" style="3" bestFit="1" customWidth="1"/>
    <col min="3851" max="3851" width="10.140625" style="3" bestFit="1" customWidth="1"/>
    <col min="3852" max="3853" width="10" style="3" bestFit="1" customWidth="1"/>
    <col min="3854" max="3854" width="10" style="3" customWidth="1"/>
    <col min="3855" max="3855" width="10" style="3" bestFit="1" customWidth="1"/>
    <col min="3856" max="3856" width="13.85546875" style="3" bestFit="1" customWidth="1"/>
    <col min="3857" max="3857" width="14.85546875" style="3" bestFit="1" customWidth="1"/>
    <col min="3858" max="3858" width="11.140625" style="3" bestFit="1" customWidth="1"/>
    <col min="3859" max="3859" width="10" style="3" bestFit="1" customWidth="1"/>
    <col min="3860" max="4095" width="9.140625" style="3"/>
    <col min="4096" max="4096" width="11.85546875" style="3" customWidth="1"/>
    <col min="4097" max="4097" width="17.28515625" style="3" bestFit="1" customWidth="1"/>
    <col min="4098" max="4098" width="11.42578125" style="3" bestFit="1" customWidth="1"/>
    <col min="4099" max="4099" width="12.85546875" style="3" bestFit="1" customWidth="1"/>
    <col min="4100" max="4102" width="9.140625" style="3" bestFit="1" customWidth="1"/>
    <col min="4103" max="4103" width="10.140625" style="3" bestFit="1" customWidth="1"/>
    <col min="4104" max="4104" width="9.140625" style="3"/>
    <col min="4105" max="4106" width="9.140625" style="3" bestFit="1" customWidth="1"/>
    <col min="4107" max="4107" width="10.140625" style="3" bestFit="1" customWidth="1"/>
    <col min="4108" max="4109" width="10" style="3" bestFit="1" customWidth="1"/>
    <col min="4110" max="4110" width="10" style="3" customWidth="1"/>
    <col min="4111" max="4111" width="10" style="3" bestFit="1" customWidth="1"/>
    <col min="4112" max="4112" width="13.85546875" style="3" bestFit="1" customWidth="1"/>
    <col min="4113" max="4113" width="14.85546875" style="3" bestFit="1" customWidth="1"/>
    <col min="4114" max="4114" width="11.140625" style="3" bestFit="1" customWidth="1"/>
    <col min="4115" max="4115" width="10" style="3" bestFit="1" customWidth="1"/>
    <col min="4116" max="4351" width="9.140625" style="3"/>
    <col min="4352" max="4352" width="11.85546875" style="3" customWidth="1"/>
    <col min="4353" max="4353" width="17.28515625" style="3" bestFit="1" customWidth="1"/>
    <col min="4354" max="4354" width="11.42578125" style="3" bestFit="1" customWidth="1"/>
    <col min="4355" max="4355" width="12.85546875" style="3" bestFit="1" customWidth="1"/>
    <col min="4356" max="4358" width="9.140625" style="3" bestFit="1" customWidth="1"/>
    <col min="4359" max="4359" width="10.140625" style="3" bestFit="1" customWidth="1"/>
    <col min="4360" max="4360" width="9.140625" style="3"/>
    <col min="4361" max="4362" width="9.140625" style="3" bestFit="1" customWidth="1"/>
    <col min="4363" max="4363" width="10.140625" style="3" bestFit="1" customWidth="1"/>
    <col min="4364" max="4365" width="10" style="3" bestFit="1" customWidth="1"/>
    <col min="4366" max="4366" width="10" style="3" customWidth="1"/>
    <col min="4367" max="4367" width="10" style="3" bestFit="1" customWidth="1"/>
    <col min="4368" max="4368" width="13.85546875" style="3" bestFit="1" customWidth="1"/>
    <col min="4369" max="4369" width="14.85546875" style="3" bestFit="1" customWidth="1"/>
    <col min="4370" max="4370" width="11.140625" style="3" bestFit="1" customWidth="1"/>
    <col min="4371" max="4371" width="10" style="3" bestFit="1" customWidth="1"/>
    <col min="4372" max="4607" width="9.140625" style="3"/>
    <col min="4608" max="4608" width="11.85546875" style="3" customWidth="1"/>
    <col min="4609" max="4609" width="17.28515625" style="3" bestFit="1" customWidth="1"/>
    <col min="4610" max="4610" width="11.42578125" style="3" bestFit="1" customWidth="1"/>
    <col min="4611" max="4611" width="12.85546875" style="3" bestFit="1" customWidth="1"/>
    <col min="4612" max="4614" width="9.140625" style="3" bestFit="1" customWidth="1"/>
    <col min="4615" max="4615" width="10.140625" style="3" bestFit="1" customWidth="1"/>
    <col min="4616" max="4616" width="9.140625" style="3"/>
    <col min="4617" max="4618" width="9.140625" style="3" bestFit="1" customWidth="1"/>
    <col min="4619" max="4619" width="10.140625" style="3" bestFit="1" customWidth="1"/>
    <col min="4620" max="4621" width="10" style="3" bestFit="1" customWidth="1"/>
    <col min="4622" max="4622" width="10" style="3" customWidth="1"/>
    <col min="4623" max="4623" width="10" style="3" bestFit="1" customWidth="1"/>
    <col min="4624" max="4624" width="13.85546875" style="3" bestFit="1" customWidth="1"/>
    <col min="4625" max="4625" width="14.85546875" style="3" bestFit="1" customWidth="1"/>
    <col min="4626" max="4626" width="11.140625" style="3" bestFit="1" customWidth="1"/>
    <col min="4627" max="4627" width="10" style="3" bestFit="1" customWidth="1"/>
    <col min="4628" max="4863" width="9.140625" style="3"/>
    <col min="4864" max="4864" width="11.85546875" style="3" customWidth="1"/>
    <col min="4865" max="4865" width="17.28515625" style="3" bestFit="1" customWidth="1"/>
    <col min="4866" max="4866" width="11.42578125" style="3" bestFit="1" customWidth="1"/>
    <col min="4867" max="4867" width="12.85546875" style="3" bestFit="1" customWidth="1"/>
    <col min="4868" max="4870" width="9.140625" style="3" bestFit="1" customWidth="1"/>
    <col min="4871" max="4871" width="10.140625" style="3" bestFit="1" customWidth="1"/>
    <col min="4872" max="4872" width="9.140625" style="3"/>
    <col min="4873" max="4874" width="9.140625" style="3" bestFit="1" customWidth="1"/>
    <col min="4875" max="4875" width="10.140625" style="3" bestFit="1" customWidth="1"/>
    <col min="4876" max="4877" width="10" style="3" bestFit="1" customWidth="1"/>
    <col min="4878" max="4878" width="10" style="3" customWidth="1"/>
    <col min="4879" max="4879" width="10" style="3" bestFit="1" customWidth="1"/>
    <col min="4880" max="4880" width="13.85546875" style="3" bestFit="1" customWidth="1"/>
    <col min="4881" max="4881" width="14.85546875" style="3" bestFit="1" customWidth="1"/>
    <col min="4882" max="4882" width="11.140625" style="3" bestFit="1" customWidth="1"/>
    <col min="4883" max="4883" width="10" style="3" bestFit="1" customWidth="1"/>
    <col min="4884" max="5119" width="9.140625" style="3"/>
    <col min="5120" max="5120" width="11.85546875" style="3" customWidth="1"/>
    <col min="5121" max="5121" width="17.28515625" style="3" bestFit="1" customWidth="1"/>
    <col min="5122" max="5122" width="11.42578125" style="3" bestFit="1" customWidth="1"/>
    <col min="5123" max="5123" width="12.85546875" style="3" bestFit="1" customWidth="1"/>
    <col min="5124" max="5126" width="9.140625" style="3" bestFit="1" customWidth="1"/>
    <col min="5127" max="5127" width="10.140625" style="3" bestFit="1" customWidth="1"/>
    <col min="5128" max="5128" width="9.140625" style="3"/>
    <col min="5129" max="5130" width="9.140625" style="3" bestFit="1" customWidth="1"/>
    <col min="5131" max="5131" width="10.140625" style="3" bestFit="1" customWidth="1"/>
    <col min="5132" max="5133" width="10" style="3" bestFit="1" customWidth="1"/>
    <col min="5134" max="5134" width="10" style="3" customWidth="1"/>
    <col min="5135" max="5135" width="10" style="3" bestFit="1" customWidth="1"/>
    <col min="5136" max="5136" width="13.85546875" style="3" bestFit="1" customWidth="1"/>
    <col min="5137" max="5137" width="14.85546875" style="3" bestFit="1" customWidth="1"/>
    <col min="5138" max="5138" width="11.140625" style="3" bestFit="1" customWidth="1"/>
    <col min="5139" max="5139" width="10" style="3" bestFit="1" customWidth="1"/>
    <col min="5140" max="5375" width="9.140625" style="3"/>
    <col min="5376" max="5376" width="11.85546875" style="3" customWidth="1"/>
    <col min="5377" max="5377" width="17.28515625" style="3" bestFit="1" customWidth="1"/>
    <col min="5378" max="5378" width="11.42578125" style="3" bestFit="1" customWidth="1"/>
    <col min="5379" max="5379" width="12.85546875" style="3" bestFit="1" customWidth="1"/>
    <col min="5380" max="5382" width="9.140625" style="3" bestFit="1" customWidth="1"/>
    <col min="5383" max="5383" width="10.140625" style="3" bestFit="1" customWidth="1"/>
    <col min="5384" max="5384" width="9.140625" style="3"/>
    <col min="5385" max="5386" width="9.140625" style="3" bestFit="1" customWidth="1"/>
    <col min="5387" max="5387" width="10.140625" style="3" bestFit="1" customWidth="1"/>
    <col min="5388" max="5389" width="10" style="3" bestFit="1" customWidth="1"/>
    <col min="5390" max="5390" width="10" style="3" customWidth="1"/>
    <col min="5391" max="5391" width="10" style="3" bestFit="1" customWidth="1"/>
    <col min="5392" max="5392" width="13.85546875" style="3" bestFit="1" customWidth="1"/>
    <col min="5393" max="5393" width="14.85546875" style="3" bestFit="1" customWidth="1"/>
    <col min="5394" max="5394" width="11.140625" style="3" bestFit="1" customWidth="1"/>
    <col min="5395" max="5395" width="10" style="3" bestFit="1" customWidth="1"/>
    <col min="5396" max="5631" width="9.140625" style="3"/>
    <col min="5632" max="5632" width="11.85546875" style="3" customWidth="1"/>
    <col min="5633" max="5633" width="17.28515625" style="3" bestFit="1" customWidth="1"/>
    <col min="5634" max="5634" width="11.42578125" style="3" bestFit="1" customWidth="1"/>
    <col min="5635" max="5635" width="12.85546875" style="3" bestFit="1" customWidth="1"/>
    <col min="5636" max="5638" width="9.140625" style="3" bestFit="1" customWidth="1"/>
    <col min="5639" max="5639" width="10.140625" style="3" bestFit="1" customWidth="1"/>
    <col min="5640" max="5640" width="9.140625" style="3"/>
    <col min="5641" max="5642" width="9.140625" style="3" bestFit="1" customWidth="1"/>
    <col min="5643" max="5643" width="10.140625" style="3" bestFit="1" customWidth="1"/>
    <col min="5644" max="5645" width="10" style="3" bestFit="1" customWidth="1"/>
    <col min="5646" max="5646" width="10" style="3" customWidth="1"/>
    <col min="5647" max="5647" width="10" style="3" bestFit="1" customWidth="1"/>
    <col min="5648" max="5648" width="13.85546875" style="3" bestFit="1" customWidth="1"/>
    <col min="5649" max="5649" width="14.85546875" style="3" bestFit="1" customWidth="1"/>
    <col min="5650" max="5650" width="11.140625" style="3" bestFit="1" customWidth="1"/>
    <col min="5651" max="5651" width="10" style="3" bestFit="1" customWidth="1"/>
    <col min="5652" max="5887" width="9.140625" style="3"/>
    <col min="5888" max="5888" width="11.85546875" style="3" customWidth="1"/>
    <col min="5889" max="5889" width="17.28515625" style="3" bestFit="1" customWidth="1"/>
    <col min="5890" max="5890" width="11.42578125" style="3" bestFit="1" customWidth="1"/>
    <col min="5891" max="5891" width="12.85546875" style="3" bestFit="1" customWidth="1"/>
    <col min="5892" max="5894" width="9.140625" style="3" bestFit="1" customWidth="1"/>
    <col min="5895" max="5895" width="10.140625" style="3" bestFit="1" customWidth="1"/>
    <col min="5896" max="5896" width="9.140625" style="3"/>
    <col min="5897" max="5898" width="9.140625" style="3" bestFit="1" customWidth="1"/>
    <col min="5899" max="5899" width="10.140625" style="3" bestFit="1" customWidth="1"/>
    <col min="5900" max="5901" width="10" style="3" bestFit="1" customWidth="1"/>
    <col min="5902" max="5902" width="10" style="3" customWidth="1"/>
    <col min="5903" max="5903" width="10" style="3" bestFit="1" customWidth="1"/>
    <col min="5904" max="5904" width="13.85546875" style="3" bestFit="1" customWidth="1"/>
    <col min="5905" max="5905" width="14.85546875" style="3" bestFit="1" customWidth="1"/>
    <col min="5906" max="5906" width="11.140625" style="3" bestFit="1" customWidth="1"/>
    <col min="5907" max="5907" width="10" style="3" bestFit="1" customWidth="1"/>
    <col min="5908" max="6143" width="9.140625" style="3"/>
    <col min="6144" max="6144" width="11.85546875" style="3" customWidth="1"/>
    <col min="6145" max="6145" width="17.28515625" style="3" bestFit="1" customWidth="1"/>
    <col min="6146" max="6146" width="11.42578125" style="3" bestFit="1" customWidth="1"/>
    <col min="6147" max="6147" width="12.85546875" style="3" bestFit="1" customWidth="1"/>
    <col min="6148" max="6150" width="9.140625" style="3" bestFit="1" customWidth="1"/>
    <col min="6151" max="6151" width="10.140625" style="3" bestFit="1" customWidth="1"/>
    <col min="6152" max="6152" width="9.140625" style="3"/>
    <col min="6153" max="6154" width="9.140625" style="3" bestFit="1" customWidth="1"/>
    <col min="6155" max="6155" width="10.140625" style="3" bestFit="1" customWidth="1"/>
    <col min="6156" max="6157" width="10" style="3" bestFit="1" customWidth="1"/>
    <col min="6158" max="6158" width="10" style="3" customWidth="1"/>
    <col min="6159" max="6159" width="10" style="3" bestFit="1" customWidth="1"/>
    <col min="6160" max="6160" width="13.85546875" style="3" bestFit="1" customWidth="1"/>
    <col min="6161" max="6161" width="14.85546875" style="3" bestFit="1" customWidth="1"/>
    <col min="6162" max="6162" width="11.140625" style="3" bestFit="1" customWidth="1"/>
    <col min="6163" max="6163" width="10" style="3" bestFit="1" customWidth="1"/>
    <col min="6164" max="6399" width="9.140625" style="3"/>
    <col min="6400" max="6400" width="11.85546875" style="3" customWidth="1"/>
    <col min="6401" max="6401" width="17.28515625" style="3" bestFit="1" customWidth="1"/>
    <col min="6402" max="6402" width="11.42578125" style="3" bestFit="1" customWidth="1"/>
    <col min="6403" max="6403" width="12.85546875" style="3" bestFit="1" customWidth="1"/>
    <col min="6404" max="6406" width="9.140625" style="3" bestFit="1" customWidth="1"/>
    <col min="6407" max="6407" width="10.140625" style="3" bestFit="1" customWidth="1"/>
    <col min="6408" max="6408" width="9.140625" style="3"/>
    <col min="6409" max="6410" width="9.140625" style="3" bestFit="1" customWidth="1"/>
    <col min="6411" max="6411" width="10.140625" style="3" bestFit="1" customWidth="1"/>
    <col min="6412" max="6413" width="10" style="3" bestFit="1" customWidth="1"/>
    <col min="6414" max="6414" width="10" style="3" customWidth="1"/>
    <col min="6415" max="6415" width="10" style="3" bestFit="1" customWidth="1"/>
    <col min="6416" max="6416" width="13.85546875" style="3" bestFit="1" customWidth="1"/>
    <col min="6417" max="6417" width="14.85546875" style="3" bestFit="1" customWidth="1"/>
    <col min="6418" max="6418" width="11.140625" style="3" bestFit="1" customWidth="1"/>
    <col min="6419" max="6419" width="10" style="3" bestFit="1" customWidth="1"/>
    <col min="6420" max="6655" width="9.140625" style="3"/>
    <col min="6656" max="6656" width="11.85546875" style="3" customWidth="1"/>
    <col min="6657" max="6657" width="17.28515625" style="3" bestFit="1" customWidth="1"/>
    <col min="6658" max="6658" width="11.42578125" style="3" bestFit="1" customWidth="1"/>
    <col min="6659" max="6659" width="12.85546875" style="3" bestFit="1" customWidth="1"/>
    <col min="6660" max="6662" width="9.140625" style="3" bestFit="1" customWidth="1"/>
    <col min="6663" max="6663" width="10.140625" style="3" bestFit="1" customWidth="1"/>
    <col min="6664" max="6664" width="9.140625" style="3"/>
    <col min="6665" max="6666" width="9.140625" style="3" bestFit="1" customWidth="1"/>
    <col min="6667" max="6667" width="10.140625" style="3" bestFit="1" customWidth="1"/>
    <col min="6668" max="6669" width="10" style="3" bestFit="1" customWidth="1"/>
    <col min="6670" max="6670" width="10" style="3" customWidth="1"/>
    <col min="6671" max="6671" width="10" style="3" bestFit="1" customWidth="1"/>
    <col min="6672" max="6672" width="13.85546875" style="3" bestFit="1" customWidth="1"/>
    <col min="6673" max="6673" width="14.85546875" style="3" bestFit="1" customWidth="1"/>
    <col min="6674" max="6674" width="11.140625" style="3" bestFit="1" customWidth="1"/>
    <col min="6675" max="6675" width="10" style="3" bestFit="1" customWidth="1"/>
    <col min="6676" max="6911" width="9.140625" style="3"/>
    <col min="6912" max="6912" width="11.85546875" style="3" customWidth="1"/>
    <col min="6913" max="6913" width="17.28515625" style="3" bestFit="1" customWidth="1"/>
    <col min="6914" max="6914" width="11.42578125" style="3" bestFit="1" customWidth="1"/>
    <col min="6915" max="6915" width="12.85546875" style="3" bestFit="1" customWidth="1"/>
    <col min="6916" max="6918" width="9.140625" style="3" bestFit="1" customWidth="1"/>
    <col min="6919" max="6919" width="10.140625" style="3" bestFit="1" customWidth="1"/>
    <col min="6920" max="6920" width="9.140625" style="3"/>
    <col min="6921" max="6922" width="9.140625" style="3" bestFit="1" customWidth="1"/>
    <col min="6923" max="6923" width="10.140625" style="3" bestFit="1" customWidth="1"/>
    <col min="6924" max="6925" width="10" style="3" bestFit="1" customWidth="1"/>
    <col min="6926" max="6926" width="10" style="3" customWidth="1"/>
    <col min="6927" max="6927" width="10" style="3" bestFit="1" customWidth="1"/>
    <col min="6928" max="6928" width="13.85546875" style="3" bestFit="1" customWidth="1"/>
    <col min="6929" max="6929" width="14.85546875" style="3" bestFit="1" customWidth="1"/>
    <col min="6930" max="6930" width="11.140625" style="3" bestFit="1" customWidth="1"/>
    <col min="6931" max="6931" width="10" style="3" bestFit="1" customWidth="1"/>
    <col min="6932" max="7167" width="9.140625" style="3"/>
    <col min="7168" max="7168" width="11.85546875" style="3" customWidth="1"/>
    <col min="7169" max="7169" width="17.28515625" style="3" bestFit="1" customWidth="1"/>
    <col min="7170" max="7170" width="11.42578125" style="3" bestFit="1" customWidth="1"/>
    <col min="7171" max="7171" width="12.85546875" style="3" bestFit="1" customWidth="1"/>
    <col min="7172" max="7174" width="9.140625" style="3" bestFit="1" customWidth="1"/>
    <col min="7175" max="7175" width="10.140625" style="3" bestFit="1" customWidth="1"/>
    <col min="7176" max="7176" width="9.140625" style="3"/>
    <col min="7177" max="7178" width="9.140625" style="3" bestFit="1" customWidth="1"/>
    <col min="7179" max="7179" width="10.140625" style="3" bestFit="1" customWidth="1"/>
    <col min="7180" max="7181" width="10" style="3" bestFit="1" customWidth="1"/>
    <col min="7182" max="7182" width="10" style="3" customWidth="1"/>
    <col min="7183" max="7183" width="10" style="3" bestFit="1" customWidth="1"/>
    <col min="7184" max="7184" width="13.85546875" style="3" bestFit="1" customWidth="1"/>
    <col min="7185" max="7185" width="14.85546875" style="3" bestFit="1" customWidth="1"/>
    <col min="7186" max="7186" width="11.140625" style="3" bestFit="1" customWidth="1"/>
    <col min="7187" max="7187" width="10" style="3" bestFit="1" customWidth="1"/>
    <col min="7188" max="7423" width="9.140625" style="3"/>
    <col min="7424" max="7424" width="11.85546875" style="3" customWidth="1"/>
    <col min="7425" max="7425" width="17.28515625" style="3" bestFit="1" customWidth="1"/>
    <col min="7426" max="7426" width="11.42578125" style="3" bestFit="1" customWidth="1"/>
    <col min="7427" max="7427" width="12.85546875" style="3" bestFit="1" customWidth="1"/>
    <col min="7428" max="7430" width="9.140625" style="3" bestFit="1" customWidth="1"/>
    <col min="7431" max="7431" width="10.140625" style="3" bestFit="1" customWidth="1"/>
    <col min="7432" max="7432" width="9.140625" style="3"/>
    <col min="7433" max="7434" width="9.140625" style="3" bestFit="1" customWidth="1"/>
    <col min="7435" max="7435" width="10.140625" style="3" bestFit="1" customWidth="1"/>
    <col min="7436" max="7437" width="10" style="3" bestFit="1" customWidth="1"/>
    <col min="7438" max="7438" width="10" style="3" customWidth="1"/>
    <col min="7439" max="7439" width="10" style="3" bestFit="1" customWidth="1"/>
    <col min="7440" max="7440" width="13.85546875" style="3" bestFit="1" customWidth="1"/>
    <col min="7441" max="7441" width="14.85546875" style="3" bestFit="1" customWidth="1"/>
    <col min="7442" max="7442" width="11.140625" style="3" bestFit="1" customWidth="1"/>
    <col min="7443" max="7443" width="10" style="3" bestFit="1" customWidth="1"/>
    <col min="7444" max="7679" width="9.140625" style="3"/>
    <col min="7680" max="7680" width="11.85546875" style="3" customWidth="1"/>
    <col min="7681" max="7681" width="17.28515625" style="3" bestFit="1" customWidth="1"/>
    <col min="7682" max="7682" width="11.42578125" style="3" bestFit="1" customWidth="1"/>
    <col min="7683" max="7683" width="12.85546875" style="3" bestFit="1" customWidth="1"/>
    <col min="7684" max="7686" width="9.140625" style="3" bestFit="1" customWidth="1"/>
    <col min="7687" max="7687" width="10.140625" style="3" bestFit="1" customWidth="1"/>
    <col min="7688" max="7688" width="9.140625" style="3"/>
    <col min="7689" max="7690" width="9.140625" style="3" bestFit="1" customWidth="1"/>
    <col min="7691" max="7691" width="10.140625" style="3" bestFit="1" customWidth="1"/>
    <col min="7692" max="7693" width="10" style="3" bestFit="1" customWidth="1"/>
    <col min="7694" max="7694" width="10" style="3" customWidth="1"/>
    <col min="7695" max="7695" width="10" style="3" bestFit="1" customWidth="1"/>
    <col min="7696" max="7696" width="13.85546875" style="3" bestFit="1" customWidth="1"/>
    <col min="7697" max="7697" width="14.85546875" style="3" bestFit="1" customWidth="1"/>
    <col min="7698" max="7698" width="11.140625" style="3" bestFit="1" customWidth="1"/>
    <col min="7699" max="7699" width="10" style="3" bestFit="1" customWidth="1"/>
    <col min="7700" max="7935" width="9.140625" style="3"/>
    <col min="7936" max="7936" width="11.85546875" style="3" customWidth="1"/>
    <col min="7937" max="7937" width="17.28515625" style="3" bestFit="1" customWidth="1"/>
    <col min="7938" max="7938" width="11.42578125" style="3" bestFit="1" customWidth="1"/>
    <col min="7939" max="7939" width="12.85546875" style="3" bestFit="1" customWidth="1"/>
    <col min="7940" max="7942" width="9.140625" style="3" bestFit="1" customWidth="1"/>
    <col min="7943" max="7943" width="10.140625" style="3" bestFit="1" customWidth="1"/>
    <col min="7944" max="7944" width="9.140625" style="3"/>
    <col min="7945" max="7946" width="9.140625" style="3" bestFit="1" customWidth="1"/>
    <col min="7947" max="7947" width="10.140625" style="3" bestFit="1" customWidth="1"/>
    <col min="7948" max="7949" width="10" style="3" bestFit="1" customWidth="1"/>
    <col min="7950" max="7950" width="10" style="3" customWidth="1"/>
    <col min="7951" max="7951" width="10" style="3" bestFit="1" customWidth="1"/>
    <col min="7952" max="7952" width="13.85546875" style="3" bestFit="1" customWidth="1"/>
    <col min="7953" max="7953" width="14.85546875" style="3" bestFit="1" customWidth="1"/>
    <col min="7954" max="7954" width="11.140625" style="3" bestFit="1" customWidth="1"/>
    <col min="7955" max="7955" width="10" style="3" bestFit="1" customWidth="1"/>
    <col min="7956" max="8191" width="9.140625" style="3"/>
    <col min="8192" max="8192" width="11.85546875" style="3" customWidth="1"/>
    <col min="8193" max="8193" width="17.28515625" style="3" bestFit="1" customWidth="1"/>
    <col min="8194" max="8194" width="11.42578125" style="3" bestFit="1" customWidth="1"/>
    <col min="8195" max="8195" width="12.85546875" style="3" bestFit="1" customWidth="1"/>
    <col min="8196" max="8198" width="9.140625" style="3" bestFit="1" customWidth="1"/>
    <col min="8199" max="8199" width="10.140625" style="3" bestFit="1" customWidth="1"/>
    <col min="8200" max="8200" width="9.140625" style="3"/>
    <col min="8201" max="8202" width="9.140625" style="3" bestFit="1" customWidth="1"/>
    <col min="8203" max="8203" width="10.140625" style="3" bestFit="1" customWidth="1"/>
    <col min="8204" max="8205" width="10" style="3" bestFit="1" customWidth="1"/>
    <col min="8206" max="8206" width="10" style="3" customWidth="1"/>
    <col min="8207" max="8207" width="10" style="3" bestFit="1" customWidth="1"/>
    <col min="8208" max="8208" width="13.85546875" style="3" bestFit="1" customWidth="1"/>
    <col min="8209" max="8209" width="14.85546875" style="3" bestFit="1" customWidth="1"/>
    <col min="8210" max="8210" width="11.140625" style="3" bestFit="1" customWidth="1"/>
    <col min="8211" max="8211" width="10" style="3" bestFit="1" customWidth="1"/>
    <col min="8212" max="8447" width="9.140625" style="3"/>
    <col min="8448" max="8448" width="11.85546875" style="3" customWidth="1"/>
    <col min="8449" max="8449" width="17.28515625" style="3" bestFit="1" customWidth="1"/>
    <col min="8450" max="8450" width="11.42578125" style="3" bestFit="1" customWidth="1"/>
    <col min="8451" max="8451" width="12.85546875" style="3" bestFit="1" customWidth="1"/>
    <col min="8452" max="8454" width="9.140625" style="3" bestFit="1" customWidth="1"/>
    <col min="8455" max="8455" width="10.140625" style="3" bestFit="1" customWidth="1"/>
    <col min="8456" max="8456" width="9.140625" style="3"/>
    <col min="8457" max="8458" width="9.140625" style="3" bestFit="1" customWidth="1"/>
    <col min="8459" max="8459" width="10.140625" style="3" bestFit="1" customWidth="1"/>
    <col min="8460" max="8461" width="10" style="3" bestFit="1" customWidth="1"/>
    <col min="8462" max="8462" width="10" style="3" customWidth="1"/>
    <col min="8463" max="8463" width="10" style="3" bestFit="1" customWidth="1"/>
    <col min="8464" max="8464" width="13.85546875" style="3" bestFit="1" customWidth="1"/>
    <col min="8465" max="8465" width="14.85546875" style="3" bestFit="1" customWidth="1"/>
    <col min="8466" max="8466" width="11.140625" style="3" bestFit="1" customWidth="1"/>
    <col min="8467" max="8467" width="10" style="3" bestFit="1" customWidth="1"/>
    <col min="8468" max="8703" width="9.140625" style="3"/>
    <col min="8704" max="8704" width="11.85546875" style="3" customWidth="1"/>
    <col min="8705" max="8705" width="17.28515625" style="3" bestFit="1" customWidth="1"/>
    <col min="8706" max="8706" width="11.42578125" style="3" bestFit="1" customWidth="1"/>
    <col min="8707" max="8707" width="12.85546875" style="3" bestFit="1" customWidth="1"/>
    <col min="8708" max="8710" width="9.140625" style="3" bestFit="1" customWidth="1"/>
    <col min="8711" max="8711" width="10.140625" style="3" bestFit="1" customWidth="1"/>
    <col min="8712" max="8712" width="9.140625" style="3"/>
    <col min="8713" max="8714" width="9.140625" style="3" bestFit="1" customWidth="1"/>
    <col min="8715" max="8715" width="10.140625" style="3" bestFit="1" customWidth="1"/>
    <col min="8716" max="8717" width="10" style="3" bestFit="1" customWidth="1"/>
    <col min="8718" max="8718" width="10" style="3" customWidth="1"/>
    <col min="8719" max="8719" width="10" style="3" bestFit="1" customWidth="1"/>
    <col min="8720" max="8720" width="13.85546875" style="3" bestFit="1" customWidth="1"/>
    <col min="8721" max="8721" width="14.85546875" style="3" bestFit="1" customWidth="1"/>
    <col min="8722" max="8722" width="11.140625" style="3" bestFit="1" customWidth="1"/>
    <col min="8723" max="8723" width="10" style="3" bestFit="1" customWidth="1"/>
    <col min="8724" max="8959" width="9.140625" style="3"/>
    <col min="8960" max="8960" width="11.85546875" style="3" customWidth="1"/>
    <col min="8961" max="8961" width="17.28515625" style="3" bestFit="1" customWidth="1"/>
    <col min="8962" max="8962" width="11.42578125" style="3" bestFit="1" customWidth="1"/>
    <col min="8963" max="8963" width="12.85546875" style="3" bestFit="1" customWidth="1"/>
    <col min="8964" max="8966" width="9.140625" style="3" bestFit="1" customWidth="1"/>
    <col min="8967" max="8967" width="10.140625" style="3" bestFit="1" customWidth="1"/>
    <col min="8968" max="8968" width="9.140625" style="3"/>
    <col min="8969" max="8970" width="9.140625" style="3" bestFit="1" customWidth="1"/>
    <col min="8971" max="8971" width="10.140625" style="3" bestFit="1" customWidth="1"/>
    <col min="8972" max="8973" width="10" style="3" bestFit="1" customWidth="1"/>
    <col min="8974" max="8974" width="10" style="3" customWidth="1"/>
    <col min="8975" max="8975" width="10" style="3" bestFit="1" customWidth="1"/>
    <col min="8976" max="8976" width="13.85546875" style="3" bestFit="1" customWidth="1"/>
    <col min="8977" max="8977" width="14.85546875" style="3" bestFit="1" customWidth="1"/>
    <col min="8978" max="8978" width="11.140625" style="3" bestFit="1" customWidth="1"/>
    <col min="8979" max="8979" width="10" style="3" bestFit="1" customWidth="1"/>
    <col min="8980" max="9215" width="9.140625" style="3"/>
    <col min="9216" max="9216" width="11.85546875" style="3" customWidth="1"/>
    <col min="9217" max="9217" width="17.28515625" style="3" bestFit="1" customWidth="1"/>
    <col min="9218" max="9218" width="11.42578125" style="3" bestFit="1" customWidth="1"/>
    <col min="9219" max="9219" width="12.85546875" style="3" bestFit="1" customWidth="1"/>
    <col min="9220" max="9222" width="9.140625" style="3" bestFit="1" customWidth="1"/>
    <col min="9223" max="9223" width="10.140625" style="3" bestFit="1" customWidth="1"/>
    <col min="9224" max="9224" width="9.140625" style="3"/>
    <col min="9225" max="9226" width="9.140625" style="3" bestFit="1" customWidth="1"/>
    <col min="9227" max="9227" width="10.140625" style="3" bestFit="1" customWidth="1"/>
    <col min="9228" max="9229" width="10" style="3" bestFit="1" customWidth="1"/>
    <col min="9230" max="9230" width="10" style="3" customWidth="1"/>
    <col min="9231" max="9231" width="10" style="3" bestFit="1" customWidth="1"/>
    <col min="9232" max="9232" width="13.85546875" style="3" bestFit="1" customWidth="1"/>
    <col min="9233" max="9233" width="14.85546875" style="3" bestFit="1" customWidth="1"/>
    <col min="9234" max="9234" width="11.140625" style="3" bestFit="1" customWidth="1"/>
    <col min="9235" max="9235" width="10" style="3" bestFit="1" customWidth="1"/>
    <col min="9236" max="9471" width="9.140625" style="3"/>
    <col min="9472" max="9472" width="11.85546875" style="3" customWidth="1"/>
    <col min="9473" max="9473" width="17.28515625" style="3" bestFit="1" customWidth="1"/>
    <col min="9474" max="9474" width="11.42578125" style="3" bestFit="1" customWidth="1"/>
    <col min="9475" max="9475" width="12.85546875" style="3" bestFit="1" customWidth="1"/>
    <col min="9476" max="9478" width="9.140625" style="3" bestFit="1" customWidth="1"/>
    <col min="9479" max="9479" width="10.140625" style="3" bestFit="1" customWidth="1"/>
    <col min="9480" max="9480" width="9.140625" style="3"/>
    <col min="9481" max="9482" width="9.140625" style="3" bestFit="1" customWidth="1"/>
    <col min="9483" max="9483" width="10.140625" style="3" bestFit="1" customWidth="1"/>
    <col min="9484" max="9485" width="10" style="3" bestFit="1" customWidth="1"/>
    <col min="9486" max="9486" width="10" style="3" customWidth="1"/>
    <col min="9487" max="9487" width="10" style="3" bestFit="1" customWidth="1"/>
    <col min="9488" max="9488" width="13.85546875" style="3" bestFit="1" customWidth="1"/>
    <col min="9489" max="9489" width="14.85546875" style="3" bestFit="1" customWidth="1"/>
    <col min="9490" max="9490" width="11.140625" style="3" bestFit="1" customWidth="1"/>
    <col min="9491" max="9491" width="10" style="3" bestFit="1" customWidth="1"/>
    <col min="9492" max="9727" width="9.140625" style="3"/>
    <col min="9728" max="9728" width="11.85546875" style="3" customWidth="1"/>
    <col min="9729" max="9729" width="17.28515625" style="3" bestFit="1" customWidth="1"/>
    <col min="9730" max="9730" width="11.42578125" style="3" bestFit="1" customWidth="1"/>
    <col min="9731" max="9731" width="12.85546875" style="3" bestFit="1" customWidth="1"/>
    <col min="9732" max="9734" width="9.140625" style="3" bestFit="1" customWidth="1"/>
    <col min="9735" max="9735" width="10.140625" style="3" bestFit="1" customWidth="1"/>
    <col min="9736" max="9736" width="9.140625" style="3"/>
    <col min="9737" max="9738" width="9.140625" style="3" bestFit="1" customWidth="1"/>
    <col min="9739" max="9739" width="10.140625" style="3" bestFit="1" customWidth="1"/>
    <col min="9740" max="9741" width="10" style="3" bestFit="1" customWidth="1"/>
    <col min="9742" max="9742" width="10" style="3" customWidth="1"/>
    <col min="9743" max="9743" width="10" style="3" bestFit="1" customWidth="1"/>
    <col min="9744" max="9744" width="13.85546875" style="3" bestFit="1" customWidth="1"/>
    <col min="9745" max="9745" width="14.85546875" style="3" bestFit="1" customWidth="1"/>
    <col min="9746" max="9746" width="11.140625" style="3" bestFit="1" customWidth="1"/>
    <col min="9747" max="9747" width="10" style="3" bestFit="1" customWidth="1"/>
    <col min="9748" max="9983" width="9.140625" style="3"/>
    <col min="9984" max="9984" width="11.85546875" style="3" customWidth="1"/>
    <col min="9985" max="9985" width="17.28515625" style="3" bestFit="1" customWidth="1"/>
    <col min="9986" max="9986" width="11.42578125" style="3" bestFit="1" customWidth="1"/>
    <col min="9987" max="9987" width="12.85546875" style="3" bestFit="1" customWidth="1"/>
    <col min="9988" max="9990" width="9.140625" style="3" bestFit="1" customWidth="1"/>
    <col min="9991" max="9991" width="10.140625" style="3" bestFit="1" customWidth="1"/>
    <col min="9992" max="9992" width="9.140625" style="3"/>
    <col min="9993" max="9994" width="9.140625" style="3" bestFit="1" customWidth="1"/>
    <col min="9995" max="9995" width="10.140625" style="3" bestFit="1" customWidth="1"/>
    <col min="9996" max="9997" width="10" style="3" bestFit="1" customWidth="1"/>
    <col min="9998" max="9998" width="10" style="3" customWidth="1"/>
    <col min="9999" max="9999" width="10" style="3" bestFit="1" customWidth="1"/>
    <col min="10000" max="10000" width="13.85546875" style="3" bestFit="1" customWidth="1"/>
    <col min="10001" max="10001" width="14.85546875" style="3" bestFit="1" customWidth="1"/>
    <col min="10002" max="10002" width="11.140625" style="3" bestFit="1" customWidth="1"/>
    <col min="10003" max="10003" width="10" style="3" bestFit="1" customWidth="1"/>
    <col min="10004" max="10239" width="9.140625" style="3"/>
    <col min="10240" max="10240" width="11.85546875" style="3" customWidth="1"/>
    <col min="10241" max="10241" width="17.28515625" style="3" bestFit="1" customWidth="1"/>
    <col min="10242" max="10242" width="11.42578125" style="3" bestFit="1" customWidth="1"/>
    <col min="10243" max="10243" width="12.85546875" style="3" bestFit="1" customWidth="1"/>
    <col min="10244" max="10246" width="9.140625" style="3" bestFit="1" customWidth="1"/>
    <col min="10247" max="10247" width="10.140625" style="3" bestFit="1" customWidth="1"/>
    <col min="10248" max="10248" width="9.140625" style="3"/>
    <col min="10249" max="10250" width="9.140625" style="3" bestFit="1" customWidth="1"/>
    <col min="10251" max="10251" width="10.140625" style="3" bestFit="1" customWidth="1"/>
    <col min="10252" max="10253" width="10" style="3" bestFit="1" customWidth="1"/>
    <col min="10254" max="10254" width="10" style="3" customWidth="1"/>
    <col min="10255" max="10255" width="10" style="3" bestFit="1" customWidth="1"/>
    <col min="10256" max="10256" width="13.85546875" style="3" bestFit="1" customWidth="1"/>
    <col min="10257" max="10257" width="14.85546875" style="3" bestFit="1" customWidth="1"/>
    <col min="10258" max="10258" width="11.140625" style="3" bestFit="1" customWidth="1"/>
    <col min="10259" max="10259" width="10" style="3" bestFit="1" customWidth="1"/>
    <col min="10260" max="10495" width="9.140625" style="3"/>
    <col min="10496" max="10496" width="11.85546875" style="3" customWidth="1"/>
    <col min="10497" max="10497" width="17.28515625" style="3" bestFit="1" customWidth="1"/>
    <col min="10498" max="10498" width="11.42578125" style="3" bestFit="1" customWidth="1"/>
    <col min="10499" max="10499" width="12.85546875" style="3" bestFit="1" customWidth="1"/>
    <col min="10500" max="10502" width="9.140625" style="3" bestFit="1" customWidth="1"/>
    <col min="10503" max="10503" width="10.140625" style="3" bestFit="1" customWidth="1"/>
    <col min="10504" max="10504" width="9.140625" style="3"/>
    <col min="10505" max="10506" width="9.140625" style="3" bestFit="1" customWidth="1"/>
    <col min="10507" max="10507" width="10.140625" style="3" bestFit="1" customWidth="1"/>
    <col min="10508" max="10509" width="10" style="3" bestFit="1" customWidth="1"/>
    <col min="10510" max="10510" width="10" style="3" customWidth="1"/>
    <col min="10511" max="10511" width="10" style="3" bestFit="1" customWidth="1"/>
    <col min="10512" max="10512" width="13.85546875" style="3" bestFit="1" customWidth="1"/>
    <col min="10513" max="10513" width="14.85546875" style="3" bestFit="1" customWidth="1"/>
    <col min="10514" max="10514" width="11.140625" style="3" bestFit="1" customWidth="1"/>
    <col min="10515" max="10515" width="10" style="3" bestFit="1" customWidth="1"/>
    <col min="10516" max="10751" width="9.140625" style="3"/>
    <col min="10752" max="10752" width="11.85546875" style="3" customWidth="1"/>
    <col min="10753" max="10753" width="17.28515625" style="3" bestFit="1" customWidth="1"/>
    <col min="10754" max="10754" width="11.42578125" style="3" bestFit="1" customWidth="1"/>
    <col min="10755" max="10755" width="12.85546875" style="3" bestFit="1" customWidth="1"/>
    <col min="10756" max="10758" width="9.140625" style="3" bestFit="1" customWidth="1"/>
    <col min="10759" max="10759" width="10.140625" style="3" bestFit="1" customWidth="1"/>
    <col min="10760" max="10760" width="9.140625" style="3"/>
    <col min="10761" max="10762" width="9.140625" style="3" bestFit="1" customWidth="1"/>
    <col min="10763" max="10763" width="10.140625" style="3" bestFit="1" customWidth="1"/>
    <col min="10764" max="10765" width="10" style="3" bestFit="1" customWidth="1"/>
    <col min="10766" max="10766" width="10" style="3" customWidth="1"/>
    <col min="10767" max="10767" width="10" style="3" bestFit="1" customWidth="1"/>
    <col min="10768" max="10768" width="13.85546875" style="3" bestFit="1" customWidth="1"/>
    <col min="10769" max="10769" width="14.85546875" style="3" bestFit="1" customWidth="1"/>
    <col min="10770" max="10770" width="11.140625" style="3" bestFit="1" customWidth="1"/>
    <col min="10771" max="10771" width="10" style="3" bestFit="1" customWidth="1"/>
    <col min="10772" max="11007" width="9.140625" style="3"/>
    <col min="11008" max="11008" width="11.85546875" style="3" customWidth="1"/>
    <col min="11009" max="11009" width="17.28515625" style="3" bestFit="1" customWidth="1"/>
    <col min="11010" max="11010" width="11.42578125" style="3" bestFit="1" customWidth="1"/>
    <col min="11011" max="11011" width="12.85546875" style="3" bestFit="1" customWidth="1"/>
    <col min="11012" max="11014" width="9.140625" style="3" bestFit="1" customWidth="1"/>
    <col min="11015" max="11015" width="10.140625" style="3" bestFit="1" customWidth="1"/>
    <col min="11016" max="11016" width="9.140625" style="3"/>
    <col min="11017" max="11018" width="9.140625" style="3" bestFit="1" customWidth="1"/>
    <col min="11019" max="11019" width="10.140625" style="3" bestFit="1" customWidth="1"/>
    <col min="11020" max="11021" width="10" style="3" bestFit="1" customWidth="1"/>
    <col min="11022" max="11022" width="10" style="3" customWidth="1"/>
    <col min="11023" max="11023" width="10" style="3" bestFit="1" customWidth="1"/>
    <col min="11024" max="11024" width="13.85546875" style="3" bestFit="1" customWidth="1"/>
    <col min="11025" max="11025" width="14.85546875" style="3" bestFit="1" customWidth="1"/>
    <col min="11026" max="11026" width="11.140625" style="3" bestFit="1" customWidth="1"/>
    <col min="11027" max="11027" width="10" style="3" bestFit="1" customWidth="1"/>
    <col min="11028" max="11263" width="9.140625" style="3"/>
    <col min="11264" max="11264" width="11.85546875" style="3" customWidth="1"/>
    <col min="11265" max="11265" width="17.28515625" style="3" bestFit="1" customWidth="1"/>
    <col min="11266" max="11266" width="11.42578125" style="3" bestFit="1" customWidth="1"/>
    <col min="11267" max="11267" width="12.85546875" style="3" bestFit="1" customWidth="1"/>
    <col min="11268" max="11270" width="9.140625" style="3" bestFit="1" customWidth="1"/>
    <col min="11271" max="11271" width="10.140625" style="3" bestFit="1" customWidth="1"/>
    <col min="11272" max="11272" width="9.140625" style="3"/>
    <col min="11273" max="11274" width="9.140625" style="3" bestFit="1" customWidth="1"/>
    <col min="11275" max="11275" width="10.140625" style="3" bestFit="1" customWidth="1"/>
    <col min="11276" max="11277" width="10" style="3" bestFit="1" customWidth="1"/>
    <col min="11278" max="11278" width="10" style="3" customWidth="1"/>
    <col min="11279" max="11279" width="10" style="3" bestFit="1" customWidth="1"/>
    <col min="11280" max="11280" width="13.85546875" style="3" bestFit="1" customWidth="1"/>
    <col min="11281" max="11281" width="14.85546875" style="3" bestFit="1" customWidth="1"/>
    <col min="11282" max="11282" width="11.140625" style="3" bestFit="1" customWidth="1"/>
    <col min="11283" max="11283" width="10" style="3" bestFit="1" customWidth="1"/>
    <col min="11284" max="11519" width="9.140625" style="3"/>
    <col min="11520" max="11520" width="11.85546875" style="3" customWidth="1"/>
    <col min="11521" max="11521" width="17.28515625" style="3" bestFit="1" customWidth="1"/>
    <col min="11522" max="11522" width="11.42578125" style="3" bestFit="1" customWidth="1"/>
    <col min="11523" max="11523" width="12.85546875" style="3" bestFit="1" customWidth="1"/>
    <col min="11524" max="11526" width="9.140625" style="3" bestFit="1" customWidth="1"/>
    <col min="11527" max="11527" width="10.140625" style="3" bestFit="1" customWidth="1"/>
    <col min="11528" max="11528" width="9.140625" style="3"/>
    <col min="11529" max="11530" width="9.140625" style="3" bestFit="1" customWidth="1"/>
    <col min="11531" max="11531" width="10.140625" style="3" bestFit="1" customWidth="1"/>
    <col min="11532" max="11533" width="10" style="3" bestFit="1" customWidth="1"/>
    <col min="11534" max="11534" width="10" style="3" customWidth="1"/>
    <col min="11535" max="11535" width="10" style="3" bestFit="1" customWidth="1"/>
    <col min="11536" max="11536" width="13.85546875" style="3" bestFit="1" customWidth="1"/>
    <col min="11537" max="11537" width="14.85546875" style="3" bestFit="1" customWidth="1"/>
    <col min="11538" max="11538" width="11.140625" style="3" bestFit="1" customWidth="1"/>
    <col min="11539" max="11539" width="10" style="3" bestFit="1" customWidth="1"/>
    <col min="11540" max="11775" width="9.140625" style="3"/>
    <col min="11776" max="11776" width="11.85546875" style="3" customWidth="1"/>
    <col min="11777" max="11777" width="17.28515625" style="3" bestFit="1" customWidth="1"/>
    <col min="11778" max="11778" width="11.42578125" style="3" bestFit="1" customWidth="1"/>
    <col min="11779" max="11779" width="12.85546875" style="3" bestFit="1" customWidth="1"/>
    <col min="11780" max="11782" width="9.140625" style="3" bestFit="1" customWidth="1"/>
    <col min="11783" max="11783" width="10.140625" style="3" bestFit="1" customWidth="1"/>
    <col min="11784" max="11784" width="9.140625" style="3"/>
    <col min="11785" max="11786" width="9.140625" style="3" bestFit="1" customWidth="1"/>
    <col min="11787" max="11787" width="10.140625" style="3" bestFit="1" customWidth="1"/>
    <col min="11788" max="11789" width="10" style="3" bestFit="1" customWidth="1"/>
    <col min="11790" max="11790" width="10" style="3" customWidth="1"/>
    <col min="11791" max="11791" width="10" style="3" bestFit="1" customWidth="1"/>
    <col min="11792" max="11792" width="13.85546875" style="3" bestFit="1" customWidth="1"/>
    <col min="11793" max="11793" width="14.85546875" style="3" bestFit="1" customWidth="1"/>
    <col min="11794" max="11794" width="11.140625" style="3" bestFit="1" customWidth="1"/>
    <col min="11795" max="11795" width="10" style="3" bestFit="1" customWidth="1"/>
    <col min="11796" max="12031" width="9.140625" style="3"/>
    <col min="12032" max="12032" width="11.85546875" style="3" customWidth="1"/>
    <col min="12033" max="12033" width="17.28515625" style="3" bestFit="1" customWidth="1"/>
    <col min="12034" max="12034" width="11.42578125" style="3" bestFit="1" customWidth="1"/>
    <col min="12035" max="12035" width="12.85546875" style="3" bestFit="1" customWidth="1"/>
    <col min="12036" max="12038" width="9.140625" style="3" bestFit="1" customWidth="1"/>
    <col min="12039" max="12039" width="10.140625" style="3" bestFit="1" customWidth="1"/>
    <col min="12040" max="12040" width="9.140625" style="3"/>
    <col min="12041" max="12042" width="9.140625" style="3" bestFit="1" customWidth="1"/>
    <col min="12043" max="12043" width="10.140625" style="3" bestFit="1" customWidth="1"/>
    <col min="12044" max="12045" width="10" style="3" bestFit="1" customWidth="1"/>
    <col min="12046" max="12046" width="10" style="3" customWidth="1"/>
    <col min="12047" max="12047" width="10" style="3" bestFit="1" customWidth="1"/>
    <col min="12048" max="12048" width="13.85546875" style="3" bestFit="1" customWidth="1"/>
    <col min="12049" max="12049" width="14.85546875" style="3" bestFit="1" customWidth="1"/>
    <col min="12050" max="12050" width="11.140625" style="3" bestFit="1" customWidth="1"/>
    <col min="12051" max="12051" width="10" style="3" bestFit="1" customWidth="1"/>
    <col min="12052" max="12287" width="9.140625" style="3"/>
    <col min="12288" max="12288" width="11.85546875" style="3" customWidth="1"/>
    <col min="12289" max="12289" width="17.28515625" style="3" bestFit="1" customWidth="1"/>
    <col min="12290" max="12290" width="11.42578125" style="3" bestFit="1" customWidth="1"/>
    <col min="12291" max="12291" width="12.85546875" style="3" bestFit="1" customWidth="1"/>
    <col min="12292" max="12294" width="9.140625" style="3" bestFit="1" customWidth="1"/>
    <col min="12295" max="12295" width="10.140625" style="3" bestFit="1" customWidth="1"/>
    <col min="12296" max="12296" width="9.140625" style="3"/>
    <col min="12297" max="12298" width="9.140625" style="3" bestFit="1" customWidth="1"/>
    <col min="12299" max="12299" width="10.140625" style="3" bestFit="1" customWidth="1"/>
    <col min="12300" max="12301" width="10" style="3" bestFit="1" customWidth="1"/>
    <col min="12302" max="12302" width="10" style="3" customWidth="1"/>
    <col min="12303" max="12303" width="10" style="3" bestFit="1" customWidth="1"/>
    <col min="12304" max="12304" width="13.85546875" style="3" bestFit="1" customWidth="1"/>
    <col min="12305" max="12305" width="14.85546875" style="3" bestFit="1" customWidth="1"/>
    <col min="12306" max="12306" width="11.140625" style="3" bestFit="1" customWidth="1"/>
    <col min="12307" max="12307" width="10" style="3" bestFit="1" customWidth="1"/>
    <col min="12308" max="12543" width="9.140625" style="3"/>
    <col min="12544" max="12544" width="11.85546875" style="3" customWidth="1"/>
    <col min="12545" max="12545" width="17.28515625" style="3" bestFit="1" customWidth="1"/>
    <col min="12546" max="12546" width="11.42578125" style="3" bestFit="1" customWidth="1"/>
    <col min="12547" max="12547" width="12.85546875" style="3" bestFit="1" customWidth="1"/>
    <col min="12548" max="12550" width="9.140625" style="3" bestFit="1" customWidth="1"/>
    <col min="12551" max="12551" width="10.140625" style="3" bestFit="1" customWidth="1"/>
    <col min="12552" max="12552" width="9.140625" style="3"/>
    <col min="12553" max="12554" width="9.140625" style="3" bestFit="1" customWidth="1"/>
    <col min="12555" max="12555" width="10.140625" style="3" bestFit="1" customWidth="1"/>
    <col min="12556" max="12557" width="10" style="3" bestFit="1" customWidth="1"/>
    <col min="12558" max="12558" width="10" style="3" customWidth="1"/>
    <col min="12559" max="12559" width="10" style="3" bestFit="1" customWidth="1"/>
    <col min="12560" max="12560" width="13.85546875" style="3" bestFit="1" customWidth="1"/>
    <col min="12561" max="12561" width="14.85546875" style="3" bestFit="1" customWidth="1"/>
    <col min="12562" max="12562" width="11.140625" style="3" bestFit="1" customWidth="1"/>
    <col min="12563" max="12563" width="10" style="3" bestFit="1" customWidth="1"/>
    <col min="12564" max="12799" width="9.140625" style="3"/>
    <col min="12800" max="12800" width="11.85546875" style="3" customWidth="1"/>
    <col min="12801" max="12801" width="17.28515625" style="3" bestFit="1" customWidth="1"/>
    <col min="12802" max="12802" width="11.42578125" style="3" bestFit="1" customWidth="1"/>
    <col min="12803" max="12803" width="12.85546875" style="3" bestFit="1" customWidth="1"/>
    <col min="12804" max="12806" width="9.140625" style="3" bestFit="1" customWidth="1"/>
    <col min="12807" max="12807" width="10.140625" style="3" bestFit="1" customWidth="1"/>
    <col min="12808" max="12808" width="9.140625" style="3"/>
    <col min="12809" max="12810" width="9.140625" style="3" bestFit="1" customWidth="1"/>
    <col min="12811" max="12811" width="10.140625" style="3" bestFit="1" customWidth="1"/>
    <col min="12812" max="12813" width="10" style="3" bestFit="1" customWidth="1"/>
    <col min="12814" max="12814" width="10" style="3" customWidth="1"/>
    <col min="12815" max="12815" width="10" style="3" bestFit="1" customWidth="1"/>
    <col min="12816" max="12816" width="13.85546875" style="3" bestFit="1" customWidth="1"/>
    <col min="12817" max="12817" width="14.85546875" style="3" bestFit="1" customWidth="1"/>
    <col min="12818" max="12818" width="11.140625" style="3" bestFit="1" customWidth="1"/>
    <col min="12819" max="12819" width="10" style="3" bestFit="1" customWidth="1"/>
    <col min="12820" max="13055" width="9.140625" style="3"/>
    <col min="13056" max="13056" width="11.85546875" style="3" customWidth="1"/>
    <col min="13057" max="13057" width="17.28515625" style="3" bestFit="1" customWidth="1"/>
    <col min="13058" max="13058" width="11.42578125" style="3" bestFit="1" customWidth="1"/>
    <col min="13059" max="13059" width="12.85546875" style="3" bestFit="1" customWidth="1"/>
    <col min="13060" max="13062" width="9.140625" style="3" bestFit="1" customWidth="1"/>
    <col min="13063" max="13063" width="10.140625" style="3" bestFit="1" customWidth="1"/>
    <col min="13064" max="13064" width="9.140625" style="3"/>
    <col min="13065" max="13066" width="9.140625" style="3" bestFit="1" customWidth="1"/>
    <col min="13067" max="13067" width="10.140625" style="3" bestFit="1" customWidth="1"/>
    <col min="13068" max="13069" width="10" style="3" bestFit="1" customWidth="1"/>
    <col min="13070" max="13070" width="10" style="3" customWidth="1"/>
    <col min="13071" max="13071" width="10" style="3" bestFit="1" customWidth="1"/>
    <col min="13072" max="13072" width="13.85546875" style="3" bestFit="1" customWidth="1"/>
    <col min="13073" max="13073" width="14.85546875" style="3" bestFit="1" customWidth="1"/>
    <col min="13074" max="13074" width="11.140625" style="3" bestFit="1" customWidth="1"/>
    <col min="13075" max="13075" width="10" style="3" bestFit="1" customWidth="1"/>
    <col min="13076" max="13311" width="9.140625" style="3"/>
    <col min="13312" max="13312" width="11.85546875" style="3" customWidth="1"/>
    <col min="13313" max="13313" width="17.28515625" style="3" bestFit="1" customWidth="1"/>
    <col min="13314" max="13314" width="11.42578125" style="3" bestFit="1" customWidth="1"/>
    <col min="13315" max="13315" width="12.85546875" style="3" bestFit="1" customWidth="1"/>
    <col min="13316" max="13318" width="9.140625" style="3" bestFit="1" customWidth="1"/>
    <col min="13319" max="13319" width="10.140625" style="3" bestFit="1" customWidth="1"/>
    <col min="13320" max="13320" width="9.140625" style="3"/>
    <col min="13321" max="13322" width="9.140625" style="3" bestFit="1" customWidth="1"/>
    <col min="13323" max="13323" width="10.140625" style="3" bestFit="1" customWidth="1"/>
    <col min="13324" max="13325" width="10" style="3" bestFit="1" customWidth="1"/>
    <col min="13326" max="13326" width="10" style="3" customWidth="1"/>
    <col min="13327" max="13327" width="10" style="3" bestFit="1" customWidth="1"/>
    <col min="13328" max="13328" width="13.85546875" style="3" bestFit="1" customWidth="1"/>
    <col min="13329" max="13329" width="14.85546875" style="3" bestFit="1" customWidth="1"/>
    <col min="13330" max="13330" width="11.140625" style="3" bestFit="1" customWidth="1"/>
    <col min="13331" max="13331" width="10" style="3" bestFit="1" customWidth="1"/>
    <col min="13332" max="13567" width="9.140625" style="3"/>
    <col min="13568" max="13568" width="11.85546875" style="3" customWidth="1"/>
    <col min="13569" max="13569" width="17.28515625" style="3" bestFit="1" customWidth="1"/>
    <col min="13570" max="13570" width="11.42578125" style="3" bestFit="1" customWidth="1"/>
    <col min="13571" max="13571" width="12.85546875" style="3" bestFit="1" customWidth="1"/>
    <col min="13572" max="13574" width="9.140625" style="3" bestFit="1" customWidth="1"/>
    <col min="13575" max="13575" width="10.140625" style="3" bestFit="1" customWidth="1"/>
    <col min="13576" max="13576" width="9.140625" style="3"/>
    <col min="13577" max="13578" width="9.140625" style="3" bestFit="1" customWidth="1"/>
    <col min="13579" max="13579" width="10.140625" style="3" bestFit="1" customWidth="1"/>
    <col min="13580" max="13581" width="10" style="3" bestFit="1" customWidth="1"/>
    <col min="13582" max="13582" width="10" style="3" customWidth="1"/>
    <col min="13583" max="13583" width="10" style="3" bestFit="1" customWidth="1"/>
    <col min="13584" max="13584" width="13.85546875" style="3" bestFit="1" customWidth="1"/>
    <col min="13585" max="13585" width="14.85546875" style="3" bestFit="1" customWidth="1"/>
    <col min="13586" max="13586" width="11.140625" style="3" bestFit="1" customWidth="1"/>
    <col min="13587" max="13587" width="10" style="3" bestFit="1" customWidth="1"/>
    <col min="13588" max="13823" width="9.140625" style="3"/>
    <col min="13824" max="13824" width="11.85546875" style="3" customWidth="1"/>
    <col min="13825" max="13825" width="17.28515625" style="3" bestFit="1" customWidth="1"/>
    <col min="13826" max="13826" width="11.42578125" style="3" bestFit="1" customWidth="1"/>
    <col min="13827" max="13827" width="12.85546875" style="3" bestFit="1" customWidth="1"/>
    <col min="13828" max="13830" width="9.140625" style="3" bestFit="1" customWidth="1"/>
    <col min="13831" max="13831" width="10.140625" style="3" bestFit="1" customWidth="1"/>
    <col min="13832" max="13832" width="9.140625" style="3"/>
    <col min="13833" max="13834" width="9.140625" style="3" bestFit="1" customWidth="1"/>
    <col min="13835" max="13835" width="10.140625" style="3" bestFit="1" customWidth="1"/>
    <col min="13836" max="13837" width="10" style="3" bestFit="1" customWidth="1"/>
    <col min="13838" max="13838" width="10" style="3" customWidth="1"/>
    <col min="13839" max="13839" width="10" style="3" bestFit="1" customWidth="1"/>
    <col min="13840" max="13840" width="13.85546875" style="3" bestFit="1" customWidth="1"/>
    <col min="13841" max="13841" width="14.85546875" style="3" bestFit="1" customWidth="1"/>
    <col min="13842" max="13842" width="11.140625" style="3" bestFit="1" customWidth="1"/>
    <col min="13843" max="13843" width="10" style="3" bestFit="1" customWidth="1"/>
    <col min="13844" max="14079" width="9.140625" style="3"/>
    <col min="14080" max="14080" width="11.85546875" style="3" customWidth="1"/>
    <col min="14081" max="14081" width="17.28515625" style="3" bestFit="1" customWidth="1"/>
    <col min="14082" max="14082" width="11.42578125" style="3" bestFit="1" customWidth="1"/>
    <col min="14083" max="14083" width="12.85546875" style="3" bestFit="1" customWidth="1"/>
    <col min="14084" max="14086" width="9.140625" style="3" bestFit="1" customWidth="1"/>
    <col min="14087" max="14087" width="10.140625" style="3" bestFit="1" customWidth="1"/>
    <col min="14088" max="14088" width="9.140625" style="3"/>
    <col min="14089" max="14090" width="9.140625" style="3" bestFit="1" customWidth="1"/>
    <col min="14091" max="14091" width="10.140625" style="3" bestFit="1" customWidth="1"/>
    <col min="14092" max="14093" width="10" style="3" bestFit="1" customWidth="1"/>
    <col min="14094" max="14094" width="10" style="3" customWidth="1"/>
    <col min="14095" max="14095" width="10" style="3" bestFit="1" customWidth="1"/>
    <col min="14096" max="14096" width="13.85546875" style="3" bestFit="1" customWidth="1"/>
    <col min="14097" max="14097" width="14.85546875" style="3" bestFit="1" customWidth="1"/>
    <col min="14098" max="14098" width="11.140625" style="3" bestFit="1" customWidth="1"/>
    <col min="14099" max="14099" width="10" style="3" bestFit="1" customWidth="1"/>
    <col min="14100" max="14335" width="9.140625" style="3"/>
    <col min="14336" max="14336" width="11.85546875" style="3" customWidth="1"/>
    <col min="14337" max="14337" width="17.28515625" style="3" bestFit="1" customWidth="1"/>
    <col min="14338" max="14338" width="11.42578125" style="3" bestFit="1" customWidth="1"/>
    <col min="14339" max="14339" width="12.85546875" style="3" bestFit="1" customWidth="1"/>
    <col min="14340" max="14342" width="9.140625" style="3" bestFit="1" customWidth="1"/>
    <col min="14343" max="14343" width="10.140625" style="3" bestFit="1" customWidth="1"/>
    <col min="14344" max="14344" width="9.140625" style="3"/>
    <col min="14345" max="14346" width="9.140625" style="3" bestFit="1" customWidth="1"/>
    <col min="14347" max="14347" width="10.140625" style="3" bestFit="1" customWidth="1"/>
    <col min="14348" max="14349" width="10" style="3" bestFit="1" customWidth="1"/>
    <col min="14350" max="14350" width="10" style="3" customWidth="1"/>
    <col min="14351" max="14351" width="10" style="3" bestFit="1" customWidth="1"/>
    <col min="14352" max="14352" width="13.85546875" style="3" bestFit="1" customWidth="1"/>
    <col min="14353" max="14353" width="14.85546875" style="3" bestFit="1" customWidth="1"/>
    <col min="14354" max="14354" width="11.140625" style="3" bestFit="1" customWidth="1"/>
    <col min="14355" max="14355" width="10" style="3" bestFit="1" customWidth="1"/>
    <col min="14356" max="14591" width="9.140625" style="3"/>
    <col min="14592" max="14592" width="11.85546875" style="3" customWidth="1"/>
    <col min="14593" max="14593" width="17.28515625" style="3" bestFit="1" customWidth="1"/>
    <col min="14594" max="14594" width="11.42578125" style="3" bestFit="1" customWidth="1"/>
    <col min="14595" max="14595" width="12.85546875" style="3" bestFit="1" customWidth="1"/>
    <col min="14596" max="14598" width="9.140625" style="3" bestFit="1" customWidth="1"/>
    <col min="14599" max="14599" width="10.140625" style="3" bestFit="1" customWidth="1"/>
    <col min="14600" max="14600" width="9.140625" style="3"/>
    <col min="14601" max="14602" width="9.140625" style="3" bestFit="1" customWidth="1"/>
    <col min="14603" max="14603" width="10.140625" style="3" bestFit="1" customWidth="1"/>
    <col min="14604" max="14605" width="10" style="3" bestFit="1" customWidth="1"/>
    <col min="14606" max="14606" width="10" style="3" customWidth="1"/>
    <col min="14607" max="14607" width="10" style="3" bestFit="1" customWidth="1"/>
    <col min="14608" max="14608" width="13.85546875" style="3" bestFit="1" customWidth="1"/>
    <col min="14609" max="14609" width="14.85546875" style="3" bestFit="1" customWidth="1"/>
    <col min="14610" max="14610" width="11.140625" style="3" bestFit="1" customWidth="1"/>
    <col min="14611" max="14611" width="10" style="3" bestFit="1" customWidth="1"/>
    <col min="14612" max="14847" width="9.140625" style="3"/>
    <col min="14848" max="14848" width="11.85546875" style="3" customWidth="1"/>
    <col min="14849" max="14849" width="17.28515625" style="3" bestFit="1" customWidth="1"/>
    <col min="14850" max="14850" width="11.42578125" style="3" bestFit="1" customWidth="1"/>
    <col min="14851" max="14851" width="12.85546875" style="3" bestFit="1" customWidth="1"/>
    <col min="14852" max="14854" width="9.140625" style="3" bestFit="1" customWidth="1"/>
    <col min="14855" max="14855" width="10.140625" style="3" bestFit="1" customWidth="1"/>
    <col min="14856" max="14856" width="9.140625" style="3"/>
    <col min="14857" max="14858" width="9.140625" style="3" bestFit="1" customWidth="1"/>
    <col min="14859" max="14859" width="10.140625" style="3" bestFit="1" customWidth="1"/>
    <col min="14860" max="14861" width="10" style="3" bestFit="1" customWidth="1"/>
    <col min="14862" max="14862" width="10" style="3" customWidth="1"/>
    <col min="14863" max="14863" width="10" style="3" bestFit="1" customWidth="1"/>
    <col min="14864" max="14864" width="13.85546875" style="3" bestFit="1" customWidth="1"/>
    <col min="14865" max="14865" width="14.85546875" style="3" bestFit="1" customWidth="1"/>
    <col min="14866" max="14866" width="11.140625" style="3" bestFit="1" customWidth="1"/>
    <col min="14867" max="14867" width="10" style="3" bestFit="1" customWidth="1"/>
    <col min="14868" max="15103" width="9.140625" style="3"/>
    <col min="15104" max="15104" width="11.85546875" style="3" customWidth="1"/>
    <col min="15105" max="15105" width="17.28515625" style="3" bestFit="1" customWidth="1"/>
    <col min="15106" max="15106" width="11.42578125" style="3" bestFit="1" customWidth="1"/>
    <col min="15107" max="15107" width="12.85546875" style="3" bestFit="1" customWidth="1"/>
    <col min="15108" max="15110" width="9.140625" style="3" bestFit="1" customWidth="1"/>
    <col min="15111" max="15111" width="10.140625" style="3" bestFit="1" customWidth="1"/>
    <col min="15112" max="15112" width="9.140625" style="3"/>
    <col min="15113" max="15114" width="9.140625" style="3" bestFit="1" customWidth="1"/>
    <col min="15115" max="15115" width="10.140625" style="3" bestFit="1" customWidth="1"/>
    <col min="15116" max="15117" width="10" style="3" bestFit="1" customWidth="1"/>
    <col min="15118" max="15118" width="10" style="3" customWidth="1"/>
    <col min="15119" max="15119" width="10" style="3" bestFit="1" customWidth="1"/>
    <col min="15120" max="15120" width="13.85546875" style="3" bestFit="1" customWidth="1"/>
    <col min="15121" max="15121" width="14.85546875" style="3" bestFit="1" customWidth="1"/>
    <col min="15122" max="15122" width="11.140625" style="3" bestFit="1" customWidth="1"/>
    <col min="15123" max="15123" width="10" style="3" bestFit="1" customWidth="1"/>
    <col min="15124" max="15359" width="9.140625" style="3"/>
    <col min="15360" max="15360" width="11.85546875" style="3" customWidth="1"/>
    <col min="15361" max="15361" width="17.28515625" style="3" bestFit="1" customWidth="1"/>
    <col min="15362" max="15362" width="11.42578125" style="3" bestFit="1" customWidth="1"/>
    <col min="15363" max="15363" width="12.85546875" style="3" bestFit="1" customWidth="1"/>
    <col min="15364" max="15366" width="9.140625" style="3" bestFit="1" customWidth="1"/>
    <col min="15367" max="15367" width="10.140625" style="3" bestFit="1" customWidth="1"/>
    <col min="15368" max="15368" width="9.140625" style="3"/>
    <col min="15369" max="15370" width="9.140625" style="3" bestFit="1" customWidth="1"/>
    <col min="15371" max="15371" width="10.140625" style="3" bestFit="1" customWidth="1"/>
    <col min="15372" max="15373" width="10" style="3" bestFit="1" customWidth="1"/>
    <col min="15374" max="15374" width="10" style="3" customWidth="1"/>
    <col min="15375" max="15375" width="10" style="3" bestFit="1" customWidth="1"/>
    <col min="15376" max="15376" width="13.85546875" style="3" bestFit="1" customWidth="1"/>
    <col min="15377" max="15377" width="14.85546875" style="3" bestFit="1" customWidth="1"/>
    <col min="15378" max="15378" width="11.140625" style="3" bestFit="1" customWidth="1"/>
    <col min="15379" max="15379" width="10" style="3" bestFit="1" customWidth="1"/>
    <col min="15380" max="15615" width="9.140625" style="3"/>
    <col min="15616" max="15616" width="11.85546875" style="3" customWidth="1"/>
    <col min="15617" max="15617" width="17.28515625" style="3" bestFit="1" customWidth="1"/>
    <col min="15618" max="15618" width="11.42578125" style="3" bestFit="1" customWidth="1"/>
    <col min="15619" max="15619" width="12.85546875" style="3" bestFit="1" customWidth="1"/>
    <col min="15620" max="15622" width="9.140625" style="3" bestFit="1" customWidth="1"/>
    <col min="15623" max="15623" width="10.140625" style="3" bestFit="1" customWidth="1"/>
    <col min="15624" max="15624" width="9.140625" style="3"/>
    <col min="15625" max="15626" width="9.140625" style="3" bestFit="1" customWidth="1"/>
    <col min="15627" max="15627" width="10.140625" style="3" bestFit="1" customWidth="1"/>
    <col min="15628" max="15629" width="10" style="3" bestFit="1" customWidth="1"/>
    <col min="15630" max="15630" width="10" style="3" customWidth="1"/>
    <col min="15631" max="15631" width="10" style="3" bestFit="1" customWidth="1"/>
    <col min="15632" max="15632" width="13.85546875" style="3" bestFit="1" customWidth="1"/>
    <col min="15633" max="15633" width="14.85546875" style="3" bestFit="1" customWidth="1"/>
    <col min="15634" max="15634" width="11.140625" style="3" bestFit="1" customWidth="1"/>
    <col min="15635" max="15635" width="10" style="3" bestFit="1" customWidth="1"/>
    <col min="15636" max="15871" width="9.140625" style="3"/>
    <col min="15872" max="15872" width="11.85546875" style="3" customWidth="1"/>
    <col min="15873" max="15873" width="17.28515625" style="3" bestFit="1" customWidth="1"/>
    <col min="15874" max="15874" width="11.42578125" style="3" bestFit="1" customWidth="1"/>
    <col min="15875" max="15875" width="12.85546875" style="3" bestFit="1" customWidth="1"/>
    <col min="15876" max="15878" width="9.140625" style="3" bestFit="1" customWidth="1"/>
    <col min="15879" max="15879" width="10.140625" style="3" bestFit="1" customWidth="1"/>
    <col min="15880" max="15880" width="9.140625" style="3"/>
    <col min="15881" max="15882" width="9.140625" style="3" bestFit="1" customWidth="1"/>
    <col min="15883" max="15883" width="10.140625" style="3" bestFit="1" customWidth="1"/>
    <col min="15884" max="15885" width="10" style="3" bestFit="1" customWidth="1"/>
    <col min="15886" max="15886" width="10" style="3" customWidth="1"/>
    <col min="15887" max="15887" width="10" style="3" bestFit="1" customWidth="1"/>
    <col min="15888" max="15888" width="13.85546875" style="3" bestFit="1" customWidth="1"/>
    <col min="15889" max="15889" width="14.85546875" style="3" bestFit="1" customWidth="1"/>
    <col min="15890" max="15890" width="11.140625" style="3" bestFit="1" customWidth="1"/>
    <col min="15891" max="15891" width="10" style="3" bestFit="1" customWidth="1"/>
    <col min="15892" max="16127" width="9.140625" style="3"/>
    <col min="16128" max="16128" width="11.85546875" style="3" customWidth="1"/>
    <col min="16129" max="16129" width="17.28515625" style="3" bestFit="1" customWidth="1"/>
    <col min="16130" max="16130" width="11.42578125" style="3" bestFit="1" customWidth="1"/>
    <col min="16131" max="16131" width="12.85546875" style="3" bestFit="1" customWidth="1"/>
    <col min="16132" max="16134" width="9.140625" style="3" bestFit="1" customWidth="1"/>
    <col min="16135" max="16135" width="10.140625" style="3" bestFit="1" customWidth="1"/>
    <col min="16136" max="16136" width="9.140625" style="3"/>
    <col min="16137" max="16138" width="9.140625" style="3" bestFit="1" customWidth="1"/>
    <col min="16139" max="16139" width="10.140625" style="3" bestFit="1" customWidth="1"/>
    <col min="16140" max="16141" width="10" style="3" bestFit="1" customWidth="1"/>
    <col min="16142" max="16142" width="10" style="3" customWidth="1"/>
    <col min="16143" max="16143" width="10" style="3" bestFit="1" customWidth="1"/>
    <col min="16144" max="16144" width="13.85546875" style="3" bestFit="1" customWidth="1"/>
    <col min="16145" max="16145" width="14.85546875" style="3" bestFit="1" customWidth="1"/>
    <col min="16146" max="16146" width="11.140625" style="3" bestFit="1" customWidth="1"/>
    <col min="16147" max="16147" width="10" style="3" bestFit="1" customWidth="1"/>
    <col min="16148" max="16384" width="9.140625" style="3"/>
  </cols>
  <sheetData>
    <row r="1" spans="1:21" s="1" customFormat="1" ht="16.5" customHeight="1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21" s="1" customFormat="1" ht="16.5" customHeight="1" x14ac:dyDescent="0.2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21" s="1" customFormat="1" ht="16.350000000000001" customHeight="1" x14ac:dyDescent="0.2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21" s="1" customFormat="1" ht="16.149999999999999" hidden="1" customHeight="1" x14ac:dyDescent="0.2">
      <c r="A4" s="29"/>
      <c r="B4" s="29"/>
      <c r="C4" s="2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1" s="2" customFormat="1" ht="40.9" customHeight="1" x14ac:dyDescent="0.25">
      <c r="A5" s="15" t="s">
        <v>1</v>
      </c>
      <c r="B5" s="15" t="s">
        <v>2</v>
      </c>
      <c r="C5" s="15" t="s">
        <v>3</v>
      </c>
      <c r="D5" s="16">
        <v>44378</v>
      </c>
      <c r="E5" s="16">
        <v>44409</v>
      </c>
      <c r="F5" s="16">
        <v>44440</v>
      </c>
      <c r="G5" s="16">
        <v>44470</v>
      </c>
      <c r="H5" s="16">
        <v>44501</v>
      </c>
      <c r="I5" s="16">
        <v>44531</v>
      </c>
      <c r="J5" s="16">
        <v>44562</v>
      </c>
      <c r="K5" s="16">
        <v>44593</v>
      </c>
      <c r="L5" s="16">
        <v>44621</v>
      </c>
      <c r="M5" s="16">
        <v>44652</v>
      </c>
      <c r="N5" s="16">
        <v>44682</v>
      </c>
      <c r="O5" s="16">
        <v>44713</v>
      </c>
      <c r="P5" s="27" t="s">
        <v>4</v>
      </c>
      <c r="Q5" s="17" t="s">
        <v>5</v>
      </c>
    </row>
    <row r="6" spans="1:21" ht="15" x14ac:dyDescent="0.25">
      <c r="A6" s="23"/>
      <c r="B6" s="11"/>
      <c r="C6" s="11"/>
      <c r="D6" s="21"/>
      <c r="E6" s="21"/>
      <c r="F6" s="18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1:21" ht="15" x14ac:dyDescent="0.25">
      <c r="A7" s="24">
        <v>55010100</v>
      </c>
      <c r="B7" s="25" t="s">
        <v>31</v>
      </c>
      <c r="C7" s="6">
        <v>2000</v>
      </c>
      <c r="D7" s="6">
        <v>0</v>
      </c>
      <c r="E7" s="18">
        <v>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6"/>
      <c r="Q7" s="19">
        <f>C7-SUM(D7:P7)</f>
        <v>2000</v>
      </c>
      <c r="S7" s="4"/>
    </row>
    <row r="8" spans="1:21" ht="15" x14ac:dyDescent="0.25">
      <c r="A8" s="24"/>
      <c r="B8" s="25"/>
      <c r="C8" s="6"/>
      <c r="D8" s="6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6"/>
      <c r="Q8" s="19"/>
      <c r="S8" s="4"/>
    </row>
    <row r="9" spans="1:21" ht="15" x14ac:dyDescent="0.25">
      <c r="A9" s="24">
        <v>55010601</v>
      </c>
      <c r="B9" s="25" t="s">
        <v>32</v>
      </c>
      <c r="C9" s="6">
        <v>2000</v>
      </c>
      <c r="D9" s="6">
        <v>0</v>
      </c>
      <c r="E9" s="18">
        <f>31.73+907.8</f>
        <v>939.53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6"/>
      <c r="Q9" s="19">
        <f>C9-SUM(D9:P9)</f>
        <v>1060.47</v>
      </c>
      <c r="S9" s="4"/>
    </row>
    <row r="10" spans="1:21" ht="15" x14ac:dyDescent="0.25">
      <c r="A10" s="24"/>
      <c r="B10" s="25"/>
      <c r="C10" s="6"/>
      <c r="D10" s="6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6"/>
      <c r="Q10" s="19"/>
      <c r="S10" s="4"/>
    </row>
    <row r="11" spans="1:21" ht="15" x14ac:dyDescent="0.25">
      <c r="A11" s="24">
        <v>55020100</v>
      </c>
      <c r="B11" s="25" t="s">
        <v>6</v>
      </c>
      <c r="C11" s="6">
        <v>2500</v>
      </c>
      <c r="D11" s="6">
        <v>372.62</v>
      </c>
      <c r="E11" s="18">
        <v>197.08</v>
      </c>
      <c r="F11" s="18"/>
      <c r="G11" s="18"/>
      <c r="H11" s="18"/>
      <c r="I11" s="18"/>
      <c r="J11" s="28"/>
      <c r="K11" s="28"/>
      <c r="L11" s="18"/>
      <c r="M11" s="18"/>
      <c r="N11" s="18"/>
      <c r="O11" s="18"/>
      <c r="P11" s="6">
        <v>53.28</v>
      </c>
      <c r="Q11" s="19">
        <f>C11-SUM(D11:P11)</f>
        <v>1877.02</v>
      </c>
      <c r="S11" s="4"/>
      <c r="U11" s="4"/>
    </row>
    <row r="12" spans="1:21" ht="15" x14ac:dyDescent="0.25">
      <c r="A12" s="24"/>
      <c r="B12" s="25"/>
      <c r="C12" s="6"/>
      <c r="D12" s="6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"/>
      <c r="Q12" s="19"/>
      <c r="S12" s="4"/>
    </row>
    <row r="13" spans="1:21" ht="15" x14ac:dyDescent="0.25">
      <c r="A13" s="24">
        <v>55020300</v>
      </c>
      <c r="B13" s="25" t="s">
        <v>7</v>
      </c>
      <c r="C13" s="6">
        <v>1000</v>
      </c>
      <c r="D13" s="6">
        <v>0</v>
      </c>
      <c r="E13" s="18">
        <v>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6"/>
      <c r="Q13" s="19">
        <f>C13-SUM(D13:P13)</f>
        <v>1000</v>
      </c>
      <c r="S13" s="4"/>
    </row>
    <row r="14" spans="1:21" ht="15" x14ac:dyDescent="0.25">
      <c r="A14" s="24"/>
      <c r="B14" s="25"/>
      <c r="C14" s="6"/>
      <c r="D14" s="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6"/>
      <c r="Q14" s="19"/>
      <c r="S14" s="4"/>
    </row>
    <row r="15" spans="1:21" ht="15" x14ac:dyDescent="0.25">
      <c r="A15" s="24">
        <v>55020400</v>
      </c>
      <c r="B15" s="25" t="s">
        <v>8</v>
      </c>
      <c r="C15" s="6">
        <v>1000</v>
      </c>
      <c r="D15" s="6">
        <v>60.8</v>
      </c>
      <c r="E15" s="18">
        <v>0</v>
      </c>
      <c r="F15" s="18"/>
      <c r="G15" s="18"/>
      <c r="H15" s="18"/>
      <c r="I15" s="18"/>
      <c r="J15" s="28"/>
      <c r="K15" s="18"/>
      <c r="L15" s="18"/>
      <c r="M15" s="18"/>
      <c r="N15" s="18"/>
      <c r="O15" s="18"/>
      <c r="P15" s="6"/>
      <c r="Q15" s="19">
        <f>C15-SUM(D15:P15)</f>
        <v>939.2</v>
      </c>
      <c r="S15" s="4"/>
    </row>
    <row r="16" spans="1:21" ht="15" x14ac:dyDescent="0.25">
      <c r="A16" s="24"/>
      <c r="B16" s="25"/>
      <c r="C16" s="6"/>
      <c r="D16" s="6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6"/>
      <c r="Q16" s="19"/>
      <c r="S16" s="4"/>
    </row>
    <row r="17" spans="1:20" ht="15" x14ac:dyDescent="0.25">
      <c r="A17" s="24">
        <v>55030100</v>
      </c>
      <c r="B17" s="25" t="s">
        <v>9</v>
      </c>
      <c r="C17" s="6">
        <v>2500</v>
      </c>
      <c r="D17" s="6">
        <v>91.84</v>
      </c>
      <c r="E17" s="18">
        <v>0</v>
      </c>
      <c r="F17" s="18"/>
      <c r="G17" s="18"/>
      <c r="H17" s="18"/>
      <c r="I17" s="18"/>
      <c r="J17" s="18"/>
      <c r="K17" s="28"/>
      <c r="L17" s="18"/>
      <c r="M17" s="18"/>
      <c r="N17" s="18"/>
      <c r="O17" s="18"/>
      <c r="P17" s="6"/>
      <c r="Q17" s="19">
        <f>C17-SUM(D17:P17)</f>
        <v>2408.16</v>
      </c>
      <c r="S17" s="4"/>
    </row>
    <row r="18" spans="1:20" ht="15" x14ac:dyDescent="0.25">
      <c r="A18" s="24"/>
      <c r="B18" s="25"/>
      <c r="C18" s="6"/>
      <c r="D18" s="6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6"/>
      <c r="Q18" s="19"/>
      <c r="S18" s="4"/>
    </row>
    <row r="19" spans="1:20" ht="15" x14ac:dyDescent="0.25">
      <c r="A19" s="24">
        <v>55030400</v>
      </c>
      <c r="B19" s="25" t="s">
        <v>10</v>
      </c>
      <c r="C19" s="6">
        <v>1000</v>
      </c>
      <c r="D19" s="6">
        <v>0</v>
      </c>
      <c r="E19" s="18">
        <v>0</v>
      </c>
      <c r="F19" s="18"/>
      <c r="G19" s="18"/>
      <c r="H19" s="18"/>
      <c r="I19" s="18"/>
      <c r="J19" s="18"/>
      <c r="K19" s="28"/>
      <c r="L19" s="18"/>
      <c r="M19" s="18"/>
      <c r="N19" s="18"/>
      <c r="O19" s="18"/>
      <c r="P19" s="6"/>
      <c r="Q19" s="19">
        <f>C19-SUM(D19:P19)</f>
        <v>1000</v>
      </c>
      <c r="S19" s="4"/>
    </row>
    <row r="20" spans="1:20" ht="15" x14ac:dyDescent="0.25">
      <c r="A20" s="24"/>
      <c r="B20" s="25"/>
      <c r="C20" s="6"/>
      <c r="D20" s="6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6"/>
      <c r="Q20" s="19"/>
      <c r="S20" s="4"/>
    </row>
    <row r="21" spans="1:20" ht="15" x14ac:dyDescent="0.25">
      <c r="A21" s="24">
        <v>55050100</v>
      </c>
      <c r="B21" s="25" t="s">
        <v>11</v>
      </c>
      <c r="C21" s="6">
        <v>2500</v>
      </c>
      <c r="D21" s="7">
        <v>0</v>
      </c>
      <c r="E21" s="18">
        <v>317.76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6"/>
      <c r="Q21" s="19">
        <f>C21-SUM(D21:P21)</f>
        <v>2182.2399999999998</v>
      </c>
      <c r="S21" s="4"/>
      <c r="T21" s="4"/>
    </row>
    <row r="22" spans="1:20" ht="15" x14ac:dyDescent="0.25">
      <c r="A22" s="24"/>
      <c r="B22" s="25"/>
      <c r="C22" s="6"/>
      <c r="D22" s="6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"/>
      <c r="Q22" s="19"/>
      <c r="S22" s="4"/>
    </row>
    <row r="23" spans="1:20" ht="15" x14ac:dyDescent="0.25">
      <c r="A23" s="24">
        <v>55070100</v>
      </c>
      <c r="B23" s="25" t="s">
        <v>12</v>
      </c>
      <c r="C23" s="6">
        <v>2500</v>
      </c>
      <c r="D23" s="6">
        <v>0</v>
      </c>
      <c r="E23" s="18">
        <v>0</v>
      </c>
      <c r="F23" s="18"/>
      <c r="G23" s="18"/>
      <c r="H23" s="18"/>
      <c r="I23" s="18"/>
      <c r="J23" s="28"/>
      <c r="K23" s="18"/>
      <c r="L23" s="18"/>
      <c r="M23" s="18"/>
      <c r="N23" s="18"/>
      <c r="O23" s="18"/>
      <c r="P23" s="6"/>
      <c r="Q23" s="19">
        <f>C23-SUM(D23:P23)</f>
        <v>2500</v>
      </c>
      <c r="S23" s="4"/>
      <c r="T23" s="4"/>
    </row>
    <row r="24" spans="1:20" ht="12.4" customHeight="1" x14ac:dyDescent="0.25">
      <c r="A24" s="24"/>
      <c r="B24" s="25"/>
      <c r="C24" s="6"/>
      <c r="D24" s="6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"/>
      <c r="Q24" s="19"/>
      <c r="S24" s="4"/>
    </row>
    <row r="25" spans="1:20" ht="15" x14ac:dyDescent="0.25">
      <c r="A25" s="24">
        <v>55070700</v>
      </c>
      <c r="B25" s="25" t="s">
        <v>13</v>
      </c>
      <c r="C25" s="6">
        <v>3500</v>
      </c>
      <c r="D25" s="6">
        <v>0</v>
      </c>
      <c r="E25" s="18">
        <v>0</v>
      </c>
      <c r="F25" s="18"/>
      <c r="G25" s="18"/>
      <c r="H25" s="18"/>
      <c r="I25" s="18"/>
      <c r="J25" s="28"/>
      <c r="K25" s="18"/>
      <c r="L25" s="18"/>
      <c r="M25" s="18"/>
      <c r="N25" s="18"/>
      <c r="O25" s="18"/>
      <c r="P25" s="6"/>
      <c r="Q25" s="19">
        <f>C25-SUM(D25:P25)</f>
        <v>3500</v>
      </c>
      <c r="S25" s="4"/>
      <c r="T25" s="4"/>
    </row>
    <row r="26" spans="1:20" ht="15" x14ac:dyDescent="0.25">
      <c r="A26" s="24"/>
      <c r="B26" s="25"/>
      <c r="C26" s="6"/>
      <c r="D26" s="6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"/>
      <c r="Q26" s="19"/>
      <c r="S26" s="4"/>
    </row>
    <row r="27" spans="1:20" ht="15" x14ac:dyDescent="0.25">
      <c r="A27" s="24">
        <v>55080100</v>
      </c>
      <c r="B27" s="25" t="s">
        <v>26</v>
      </c>
      <c r="C27" s="6">
        <v>2000</v>
      </c>
      <c r="D27" s="6">
        <v>0</v>
      </c>
      <c r="E27" s="18">
        <v>0</v>
      </c>
      <c r="F27" s="18"/>
      <c r="G27" s="18"/>
      <c r="H27" s="18"/>
      <c r="I27" s="18"/>
      <c r="J27" s="18"/>
      <c r="K27" s="28"/>
      <c r="L27" s="18"/>
      <c r="M27" s="18"/>
      <c r="N27" s="18"/>
      <c r="O27" s="18"/>
      <c r="P27" s="6"/>
      <c r="Q27" s="19">
        <f>C27-SUM(D27:P27)</f>
        <v>2000</v>
      </c>
      <c r="S27" s="4"/>
    </row>
    <row r="28" spans="1:20" ht="15" x14ac:dyDescent="0.25">
      <c r="A28" s="24">
        <v>55080100</v>
      </c>
      <c r="B28" s="25" t="s">
        <v>27</v>
      </c>
      <c r="C28" s="6">
        <v>500</v>
      </c>
      <c r="D28" s="6">
        <v>0</v>
      </c>
      <c r="E28" s="18">
        <v>0</v>
      </c>
      <c r="F28" s="18"/>
      <c r="G28" s="18"/>
      <c r="H28" s="18"/>
      <c r="I28" s="18"/>
      <c r="J28" s="28"/>
      <c r="K28" s="28"/>
      <c r="L28" s="18"/>
      <c r="M28" s="18"/>
      <c r="N28" s="18"/>
      <c r="O28" s="18"/>
      <c r="P28" s="6"/>
      <c r="Q28" s="19">
        <f>C28-SUM(D28:P28)</f>
        <v>500</v>
      </c>
      <c r="S28" s="4"/>
    </row>
    <row r="29" spans="1:20" ht="15" x14ac:dyDescent="0.25">
      <c r="A29" s="24"/>
      <c r="B29" s="25"/>
      <c r="C29" s="6"/>
      <c r="D29" s="6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6"/>
      <c r="Q29" s="19"/>
      <c r="S29" s="4"/>
    </row>
    <row r="30" spans="1:20" ht="15" x14ac:dyDescent="0.25">
      <c r="A30" s="24">
        <v>55090100</v>
      </c>
      <c r="B30" s="25" t="s">
        <v>29</v>
      </c>
      <c r="C30" s="6">
        <v>1000</v>
      </c>
      <c r="D30" s="6">
        <v>0</v>
      </c>
      <c r="E30" s="18">
        <v>173.89</v>
      </c>
      <c r="F30" s="18"/>
      <c r="G30" s="18"/>
      <c r="H30" s="18"/>
      <c r="I30" s="18"/>
      <c r="J30" s="28"/>
      <c r="K30" s="18"/>
      <c r="L30" s="18"/>
      <c r="M30" s="18"/>
      <c r="N30" s="18"/>
      <c r="O30" s="18"/>
      <c r="P30" s="6">
        <v>13.18</v>
      </c>
      <c r="Q30" s="19">
        <f>C30-SUM(D30:P30)</f>
        <v>812.93000000000006</v>
      </c>
      <c r="S30" s="4"/>
    </row>
    <row r="31" spans="1:20" ht="15" x14ac:dyDescent="0.25">
      <c r="A31" s="24"/>
      <c r="B31" s="25"/>
      <c r="C31" s="6"/>
      <c r="D31" s="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6"/>
      <c r="Q31" s="19"/>
      <c r="S31" s="4"/>
    </row>
    <row r="32" spans="1:20" ht="15" x14ac:dyDescent="0.25">
      <c r="A32" s="24">
        <v>55100100</v>
      </c>
      <c r="B32" s="25" t="s">
        <v>14</v>
      </c>
      <c r="C32" s="7">
        <v>500</v>
      </c>
      <c r="D32" s="6">
        <v>0</v>
      </c>
      <c r="E32" s="18">
        <v>0</v>
      </c>
      <c r="F32" s="18"/>
      <c r="G32" s="18"/>
      <c r="H32" s="18"/>
      <c r="I32" s="18"/>
      <c r="J32" s="28"/>
      <c r="K32" s="28"/>
      <c r="L32" s="18"/>
      <c r="M32" s="18"/>
      <c r="N32" s="18"/>
      <c r="O32" s="18"/>
      <c r="P32" s="7"/>
      <c r="Q32" s="19">
        <f>C32-SUM(D32:P32)</f>
        <v>500</v>
      </c>
      <c r="S32" s="4"/>
    </row>
    <row r="33" spans="1:20" ht="15" x14ac:dyDescent="0.25">
      <c r="A33" s="24"/>
      <c r="B33" s="25"/>
      <c r="C33" s="7"/>
      <c r="D33" s="6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7"/>
      <c r="Q33" s="19"/>
      <c r="S33" s="4"/>
    </row>
    <row r="34" spans="1:20" ht="15" x14ac:dyDescent="0.25">
      <c r="A34" s="24">
        <v>55100300</v>
      </c>
      <c r="B34" s="25" t="s">
        <v>15</v>
      </c>
      <c r="C34" s="7">
        <f>3500+12000</f>
        <v>15500</v>
      </c>
      <c r="D34" s="6">
        <v>5149.82</v>
      </c>
      <c r="E34" s="18">
        <v>0</v>
      </c>
      <c r="F34" s="18"/>
      <c r="G34" s="18"/>
      <c r="H34" s="18"/>
      <c r="I34" s="18"/>
      <c r="J34" s="28"/>
      <c r="K34" s="18"/>
      <c r="L34" s="18"/>
      <c r="M34" s="18"/>
      <c r="N34" s="18"/>
      <c r="O34" s="18"/>
      <c r="P34" s="7"/>
      <c r="Q34" s="19">
        <f>C34-SUM(D34:P34)</f>
        <v>10350.18</v>
      </c>
      <c r="S34" s="4"/>
    </row>
    <row r="35" spans="1:20" ht="15" x14ac:dyDescent="0.25">
      <c r="A35" s="24"/>
      <c r="B35" s="25"/>
      <c r="C35" s="7"/>
      <c r="D35" s="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7"/>
      <c r="Q35" s="19"/>
      <c r="S35" s="4"/>
    </row>
    <row r="36" spans="1:20" ht="15" x14ac:dyDescent="0.25">
      <c r="A36" s="24">
        <v>55110000</v>
      </c>
      <c r="B36" s="25" t="s">
        <v>16</v>
      </c>
      <c r="C36" s="7">
        <v>82500</v>
      </c>
      <c r="D36" s="6">
        <v>8330.09</v>
      </c>
      <c r="E36" s="18">
        <v>967.58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7">
        <v>2623</v>
      </c>
      <c r="Q36" s="20">
        <f>C36-SUM(D36:P36)</f>
        <v>70579.33</v>
      </c>
      <c r="S36" s="4"/>
      <c r="T36" s="4"/>
    </row>
    <row r="37" spans="1:20" ht="15" x14ac:dyDescent="0.25">
      <c r="A37" s="24"/>
      <c r="B37" s="25"/>
      <c r="C37" s="7"/>
      <c r="D37" s="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7"/>
      <c r="Q37" s="19"/>
      <c r="S37" s="4"/>
    </row>
    <row r="38" spans="1:20" ht="15" x14ac:dyDescent="0.25">
      <c r="A38" s="24">
        <v>55110100</v>
      </c>
      <c r="B38" s="25" t="s">
        <v>17</v>
      </c>
      <c r="C38" s="7">
        <v>1000</v>
      </c>
      <c r="D38" s="6">
        <v>185.71</v>
      </c>
      <c r="E38" s="18">
        <v>200.07</v>
      </c>
      <c r="F38" s="18"/>
      <c r="G38" s="18"/>
      <c r="H38" s="18"/>
      <c r="I38" s="18"/>
      <c r="J38" s="28"/>
      <c r="K38" s="28"/>
      <c r="L38" s="18"/>
      <c r="M38" s="18"/>
      <c r="N38" s="18"/>
      <c r="O38" s="18"/>
      <c r="P38" s="7"/>
      <c r="Q38" s="19">
        <f>C38-SUM(D38:P38)</f>
        <v>614.22</v>
      </c>
      <c r="S38" s="4"/>
    </row>
    <row r="39" spans="1:20" ht="15" x14ac:dyDescent="0.25">
      <c r="A39" s="24"/>
      <c r="B39" s="25"/>
      <c r="C39" s="7"/>
      <c r="D39" s="6"/>
      <c r="E39" s="18"/>
      <c r="F39" s="18"/>
      <c r="G39" s="18"/>
      <c r="H39" s="18"/>
      <c r="I39" s="18"/>
      <c r="J39" s="28"/>
      <c r="K39" s="28"/>
      <c r="L39" s="18"/>
      <c r="M39" s="18"/>
      <c r="N39" s="18"/>
      <c r="O39" s="18"/>
      <c r="P39" s="7"/>
      <c r="Q39" s="19"/>
      <c r="S39" s="4"/>
    </row>
    <row r="40" spans="1:20" ht="15" x14ac:dyDescent="0.25">
      <c r="A40" s="24">
        <v>55110200</v>
      </c>
      <c r="B40" s="25" t="s">
        <v>34</v>
      </c>
      <c r="C40" s="7">
        <v>318759</v>
      </c>
      <c r="D40" s="6">
        <v>0</v>
      </c>
      <c r="E40" s="18">
        <v>0</v>
      </c>
      <c r="F40" s="18"/>
      <c r="G40" s="18"/>
      <c r="H40" s="18"/>
      <c r="I40" s="18"/>
      <c r="J40" s="28"/>
      <c r="K40" s="28"/>
      <c r="L40" s="18"/>
      <c r="M40" s="18"/>
      <c r="N40" s="18"/>
      <c r="O40" s="18"/>
      <c r="P40" s="7">
        <v>79224.600000000006</v>
      </c>
      <c r="Q40" s="19">
        <f>C40-SUM(D40:P40)</f>
        <v>239534.4</v>
      </c>
      <c r="S40" s="4"/>
    </row>
    <row r="41" spans="1:20" ht="15" x14ac:dyDescent="0.25">
      <c r="A41" s="24"/>
      <c r="B41" s="25"/>
      <c r="C41" s="7"/>
      <c r="D41" s="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7"/>
      <c r="Q41" s="19"/>
      <c r="S41" s="4"/>
    </row>
    <row r="42" spans="1:20" ht="15" x14ac:dyDescent="0.25">
      <c r="A42" s="24">
        <v>55120100</v>
      </c>
      <c r="B42" s="25" t="s">
        <v>18</v>
      </c>
      <c r="C42" s="7">
        <v>1000</v>
      </c>
      <c r="D42" s="6">
        <v>52.87</v>
      </c>
      <c r="E42" s="18">
        <v>0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7"/>
      <c r="Q42" s="19">
        <f>C42-SUM(D42:P42)</f>
        <v>947.13</v>
      </c>
      <c r="S42" s="4"/>
    </row>
    <row r="43" spans="1:20" ht="15" x14ac:dyDescent="0.25">
      <c r="A43" s="24"/>
      <c r="B43" s="25"/>
      <c r="C43" s="7"/>
      <c r="D43" s="6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7"/>
      <c r="Q43" s="19"/>
      <c r="S43" s="4"/>
    </row>
    <row r="44" spans="1:20" ht="15" x14ac:dyDescent="0.25">
      <c r="A44" s="24">
        <v>55130100</v>
      </c>
      <c r="B44" s="25" t="s">
        <v>19</v>
      </c>
      <c r="C44" s="7">
        <v>1400</v>
      </c>
      <c r="D44" s="6">
        <v>0</v>
      </c>
      <c r="E44" s="18">
        <v>0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7"/>
      <c r="Q44" s="19">
        <f>C44-SUM(D44:P44)</f>
        <v>1400</v>
      </c>
      <c r="S44" s="4"/>
    </row>
    <row r="45" spans="1:20" ht="15" x14ac:dyDescent="0.25">
      <c r="A45" s="24"/>
      <c r="B45" s="25"/>
      <c r="C45" s="7"/>
      <c r="D45" s="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7"/>
      <c r="Q45" s="19"/>
      <c r="S45" s="4"/>
    </row>
    <row r="46" spans="1:20" ht="15" x14ac:dyDescent="0.25">
      <c r="A46" s="24">
        <v>55130200</v>
      </c>
      <c r="B46" s="25" t="s">
        <v>20</v>
      </c>
      <c r="C46" s="7">
        <v>7000</v>
      </c>
      <c r="D46" s="6">
        <v>99</v>
      </c>
      <c r="E46" s="18">
        <v>245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7"/>
      <c r="Q46" s="19">
        <f>C46-SUM(D46:P46)</f>
        <v>6656</v>
      </c>
      <c r="S46" s="4"/>
      <c r="T46" s="4"/>
    </row>
    <row r="47" spans="1:20" ht="15" x14ac:dyDescent="0.25">
      <c r="A47" s="24"/>
      <c r="B47" s="25"/>
      <c r="C47" s="7"/>
      <c r="D47" s="6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7"/>
      <c r="Q47" s="19"/>
      <c r="S47" s="4"/>
    </row>
    <row r="48" spans="1:20" ht="15" x14ac:dyDescent="0.25">
      <c r="A48" s="24">
        <v>55140100</v>
      </c>
      <c r="B48" s="25" t="s">
        <v>21</v>
      </c>
      <c r="C48" s="7">
        <v>500</v>
      </c>
      <c r="D48" s="6">
        <v>0</v>
      </c>
      <c r="E48" s="18">
        <v>277.2</v>
      </c>
      <c r="F48" s="18"/>
      <c r="G48" s="18"/>
      <c r="H48" s="18"/>
      <c r="I48" s="18"/>
      <c r="J48" s="18"/>
      <c r="K48" s="28"/>
      <c r="L48" s="18"/>
      <c r="M48" s="18"/>
      <c r="N48" s="18"/>
      <c r="O48" s="18"/>
      <c r="P48" s="7"/>
      <c r="Q48" s="19">
        <f>C48-SUM(D48:P48)</f>
        <v>222.8</v>
      </c>
      <c r="S48" s="4"/>
    </row>
    <row r="49" spans="1:20" ht="15" x14ac:dyDescent="0.25">
      <c r="A49" s="24"/>
      <c r="B49" s="25"/>
      <c r="C49" s="6"/>
      <c r="D49" s="6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7"/>
      <c r="Q49" s="19"/>
      <c r="S49" s="4"/>
    </row>
    <row r="50" spans="1:20" ht="15" x14ac:dyDescent="0.25">
      <c r="A50" s="24">
        <v>55140200</v>
      </c>
      <c r="B50" s="25" t="s">
        <v>22</v>
      </c>
      <c r="C50" s="6">
        <v>4000</v>
      </c>
      <c r="D50" s="6">
        <v>494.95</v>
      </c>
      <c r="E50" s="18">
        <v>126.97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7"/>
      <c r="Q50" s="19">
        <f>C50-SUM(D50:P50)</f>
        <v>3378.08</v>
      </c>
      <c r="S50" s="4"/>
      <c r="T50" s="4"/>
    </row>
    <row r="51" spans="1:20" ht="15" x14ac:dyDescent="0.25">
      <c r="A51" s="24"/>
      <c r="B51" s="25"/>
      <c r="C51" s="6"/>
      <c r="D51" s="6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7"/>
      <c r="Q51" s="19"/>
      <c r="S51" s="4"/>
    </row>
    <row r="52" spans="1:20" ht="15" x14ac:dyDescent="0.25">
      <c r="A52" s="24">
        <v>55140300</v>
      </c>
      <c r="B52" s="25" t="s">
        <v>23</v>
      </c>
      <c r="C52" s="6">
        <v>60000</v>
      </c>
      <c r="D52" s="6">
        <v>0</v>
      </c>
      <c r="E52" s="28">
        <v>4629.16</v>
      </c>
      <c r="F52" s="18"/>
      <c r="G52" s="18"/>
      <c r="H52" s="18"/>
      <c r="I52" s="18"/>
      <c r="J52" s="28"/>
      <c r="K52" s="18"/>
      <c r="L52" s="18"/>
      <c r="M52" s="18"/>
      <c r="N52" s="18"/>
      <c r="O52" s="18"/>
      <c r="P52" s="7">
        <v>1548.04</v>
      </c>
      <c r="Q52" s="19">
        <f>C52-SUM(D52:P52)</f>
        <v>53822.8</v>
      </c>
      <c r="S52" s="4"/>
      <c r="T52" s="4"/>
    </row>
    <row r="53" spans="1:20" ht="15" x14ac:dyDescent="0.25">
      <c r="A53" s="24"/>
      <c r="B53" s="25"/>
      <c r="C53" s="6"/>
      <c r="D53" s="6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7"/>
      <c r="Q53" s="19"/>
      <c r="S53" s="4"/>
      <c r="T53" s="4"/>
    </row>
    <row r="54" spans="1:20" ht="15" x14ac:dyDescent="0.25">
      <c r="A54" s="24">
        <v>55170100</v>
      </c>
      <c r="B54" s="25" t="s">
        <v>28</v>
      </c>
      <c r="C54" s="6">
        <v>5000</v>
      </c>
      <c r="D54" s="6">
        <v>0</v>
      </c>
      <c r="E54" s="18">
        <v>525.72</v>
      </c>
      <c r="F54" s="18"/>
      <c r="G54" s="18"/>
      <c r="H54" s="18"/>
      <c r="I54" s="18"/>
      <c r="J54" s="28"/>
      <c r="K54" s="18"/>
      <c r="L54" s="18"/>
      <c r="M54" s="18"/>
      <c r="N54" s="18"/>
      <c r="O54" s="18"/>
      <c r="P54" s="7"/>
      <c r="Q54" s="19">
        <f>C54-SUM(D54:P54)</f>
        <v>4474.28</v>
      </c>
      <c r="S54" s="4"/>
      <c r="T54" s="4"/>
    </row>
    <row r="55" spans="1:20" ht="15" x14ac:dyDescent="0.25">
      <c r="A55" s="24"/>
      <c r="B55" s="25"/>
      <c r="C55" s="6"/>
      <c r="D55" s="6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7"/>
      <c r="Q55" s="19"/>
    </row>
    <row r="56" spans="1:20" ht="15" x14ac:dyDescent="0.25">
      <c r="A56" s="24">
        <v>55400000</v>
      </c>
      <c r="B56" s="25" t="s">
        <v>30</v>
      </c>
      <c r="C56" s="6">
        <v>500</v>
      </c>
      <c r="D56" s="6">
        <v>0</v>
      </c>
      <c r="E56" s="18">
        <v>0</v>
      </c>
      <c r="F56" s="18"/>
      <c r="G56" s="18"/>
      <c r="H56" s="18"/>
      <c r="I56" s="18"/>
      <c r="J56" s="18"/>
      <c r="K56" s="28"/>
      <c r="L56" s="18"/>
      <c r="M56" s="18"/>
      <c r="N56" s="18"/>
      <c r="O56" s="18"/>
      <c r="P56" s="7"/>
      <c r="Q56" s="19">
        <f>C56-SUM(D56:P56)</f>
        <v>500</v>
      </c>
    </row>
    <row r="57" spans="1:20" ht="15" x14ac:dyDescent="0.25">
      <c r="A57" s="8"/>
      <c r="B57" s="9"/>
      <c r="C57" s="10"/>
      <c r="D57" s="6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0"/>
      <c r="Q57" s="19"/>
    </row>
    <row r="58" spans="1:20" s="2" customFormat="1" ht="15.75" thickBot="1" x14ac:dyDescent="0.3">
      <c r="A58" s="11"/>
      <c r="B58" s="11" t="s">
        <v>24</v>
      </c>
      <c r="C58" s="12">
        <f>SUM(C7:C56)</f>
        <v>521659</v>
      </c>
      <c r="D58" s="12">
        <f t="shared" ref="D58:O58" si="0">SUM(D7:D56)</f>
        <v>14837.7</v>
      </c>
      <c r="E58" s="12">
        <f t="shared" si="0"/>
        <v>8599.9599999999991</v>
      </c>
      <c r="F58" s="12">
        <f t="shared" si="0"/>
        <v>0</v>
      </c>
      <c r="G58" s="12">
        <f t="shared" si="0"/>
        <v>0</v>
      </c>
      <c r="H58" s="12">
        <f t="shared" si="0"/>
        <v>0</v>
      </c>
      <c r="I58" s="12">
        <f>SUM(I7:I56)</f>
        <v>0</v>
      </c>
      <c r="J58" s="12">
        <f t="shared" si="0"/>
        <v>0</v>
      </c>
      <c r="K58" s="12">
        <f t="shared" si="0"/>
        <v>0</v>
      </c>
      <c r="L58" s="12">
        <f>SUM(L7:L56)</f>
        <v>0</v>
      </c>
      <c r="M58" s="12">
        <f t="shared" si="0"/>
        <v>0</v>
      </c>
      <c r="N58" s="12">
        <f t="shared" si="0"/>
        <v>0</v>
      </c>
      <c r="O58" s="12">
        <f t="shared" si="0"/>
        <v>0</v>
      </c>
      <c r="P58" s="12">
        <f>SUM(P7:P56)</f>
        <v>83462.100000000006</v>
      </c>
      <c r="Q58" s="19">
        <f>SUM(Q7:Q56)</f>
        <v>414759.24000000005</v>
      </c>
      <c r="R58" s="13"/>
    </row>
    <row r="59" spans="1:20" ht="13.5" thickTop="1" x14ac:dyDescent="0.2">
      <c r="P59" s="4"/>
      <c r="Q59" s="26"/>
    </row>
    <row r="60" spans="1:20" x14ac:dyDescent="0.2">
      <c r="O60" s="4"/>
    </row>
    <row r="61" spans="1:20" x14ac:dyDescent="0.2">
      <c r="C61" s="4"/>
    </row>
    <row r="62" spans="1:20" x14ac:dyDescent="0.2">
      <c r="C62" s="4"/>
    </row>
    <row r="63" spans="1:20" x14ac:dyDescent="0.2">
      <c r="C63" s="4"/>
    </row>
    <row r="64" spans="1:20" x14ac:dyDescent="0.2">
      <c r="C64" s="4"/>
    </row>
  </sheetData>
  <mergeCells count="4">
    <mergeCell ref="A4:C4"/>
    <mergeCell ref="A1:Q1"/>
    <mergeCell ref="A2:Q2"/>
    <mergeCell ref="A3:Q3"/>
  </mergeCells>
  <printOptions horizontalCentered="1" gridLines="1"/>
  <pageMargins left="0" right="0" top="0.25" bottom="0.25" header="0.3" footer="0.3"/>
  <pageSetup paperSize="5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21-22</vt:lpstr>
      <vt:lpstr>'FY 21-22'!Print_Titles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Hollingshead,Anne-Marie</dc:creator>
  <cp:lastModifiedBy>Staples,Jennifer L</cp:lastModifiedBy>
  <cp:lastPrinted>2019-11-04T21:34:57Z</cp:lastPrinted>
  <dcterms:created xsi:type="dcterms:W3CDTF">2017-07-18T17:00:55Z</dcterms:created>
  <dcterms:modified xsi:type="dcterms:W3CDTF">2021-09-15T20:43:37Z</dcterms:modified>
</cp:coreProperties>
</file>